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ok Listesi" sheetId="1" state="visible" r:id="rId3"/>
    <sheet name="Stok Hareketleri" sheetId="2" state="visible" r:id="rId4"/>
    <sheet name="Sayım Formu" sheetId="3" state="visible" r:id="rId5"/>
  </sheets>
  <definedNames>
    <definedName function="false" hidden="true" localSheetId="1" name="_xlnm._FilterDatabase" vbProcedure="false">'Stok Hareketleri'!$A$4:$G$1004</definedName>
    <definedName function="false" hidden="true" localSheetId="0" name="_xlnm._FilterDatabase" vbProcedure="false">'Stok Listesi'!$A$5:$L$205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<sst xmlns="http://schemas.openxmlformats.org/spreadsheetml/2006/main" count="68" uniqueCount="55">
  <si>
    <t xml:space="preserve">STOK TAKİP ŞABLONU — Stok Listesi</t>
  </si>
  <si>
    <t xml:space="preserve">Mavi hücreler sizin doldurduğunuz alanlardır. Mevcut Stok ve Durum sütunları otomatik hesaplanır (Stok Hareketleri sayfasından).</t>
  </si>
  <si>
    <t xml:space="preserve">www.evobulut.com — Ücretsiz stok takip şablonu | Büyüyünce: www.evobulut.com/stok-takip-programi</t>
  </si>
  <si>
    <t xml:space="preserve">Stok Kodu</t>
  </si>
  <si>
    <t xml:space="preserve">Ürün Adı</t>
  </si>
  <si>
    <t xml:space="preserve">Kategori</t>
  </si>
  <si>
    <t xml:space="preserve">Birim</t>
  </si>
  <si>
    <t xml:space="preserve">Kritik Stok Seviyesi</t>
  </si>
  <si>
    <t xml:space="preserve">Açılış Stoğu</t>
  </si>
  <si>
    <t xml:space="preserve">Toplam Giriş</t>
  </si>
  <si>
    <t xml:space="preserve">Toplam Çıkış</t>
  </si>
  <si>
    <t xml:space="preserve">Mevcut Stok</t>
  </si>
  <si>
    <t xml:space="preserve">Durum</t>
  </si>
  <si>
    <t xml:space="preserve">Birim Maliyet (₺)</t>
  </si>
  <si>
    <t xml:space="preserve">Stok Değeri (₺)</t>
  </si>
  <si>
    <t xml:space="preserve">ÖZET</t>
  </si>
  <si>
    <t xml:space="preserve">STK-001</t>
  </si>
  <si>
    <t xml:space="preserve">Beyaz A4 Fotokopi Kağıdı 80gr</t>
  </si>
  <si>
    <t xml:space="preserve">Kırtasiye</t>
  </si>
  <si>
    <t xml:space="preserve">koli</t>
  </si>
  <si>
    <t xml:space="preserve">Toplam ürün çeşidi</t>
  </si>
  <si>
    <t xml:space="preserve">STK-002</t>
  </si>
  <si>
    <t xml:space="preserve">Tükenmez Kalem Mavi</t>
  </si>
  <si>
    <t xml:space="preserve">adet</t>
  </si>
  <si>
    <t xml:space="preserve">Kritik seviyedeki ürün</t>
  </si>
  <si>
    <t xml:space="preserve">STK-003</t>
  </si>
  <si>
    <t xml:space="preserve">Klasör Geniş Sırt</t>
  </si>
  <si>
    <t xml:space="preserve">Tükenen ürün</t>
  </si>
  <si>
    <t xml:space="preserve">Toplam stok değeri (₺)</t>
  </si>
  <si>
    <t xml:space="preserve">STOK HAREKETLERİ — Her giriş ve çıkışı buraya yazın</t>
  </si>
  <si>
    <t xml:space="preserve">Tür sütununda "Giriş" (alış, iade, sayım fazlası) veya "Çıkış" (satış, fire, sayım eksiği) seçin. Stok Kodu, Stok Listesi sayfasındaki kodla birebir aynı olmalı.</t>
  </si>
  <si>
    <t xml:space="preserve">Tarih</t>
  </si>
  <si>
    <t xml:space="preserve">Tür</t>
  </si>
  <si>
    <t xml:space="preserve">Ürün Adı (otomatik)</t>
  </si>
  <si>
    <t xml:space="preserve">Miktar</t>
  </si>
  <si>
    <t xml:space="preserve">Belge No (Fatura/İrsaliye)</t>
  </si>
  <si>
    <t xml:space="preserve">Açıklama</t>
  </si>
  <si>
    <t xml:space="preserve">Giriş</t>
  </si>
  <si>
    <t xml:space="preserve">ALF-2026-0451</t>
  </si>
  <si>
    <t xml:space="preserve">Tedarikçi alımı</t>
  </si>
  <si>
    <t xml:space="preserve">Çıkış</t>
  </si>
  <si>
    <t xml:space="preserve">SVK-000120</t>
  </si>
  <si>
    <t xml:space="preserve">Müşteri sevkiyatı</t>
  </si>
  <si>
    <t xml:space="preserve">SVK-000121</t>
  </si>
  <si>
    <t xml:space="preserve">Toptan satış</t>
  </si>
  <si>
    <t xml:space="preserve">SVK-000122</t>
  </si>
  <si>
    <t xml:space="preserve">Şube transferi</t>
  </si>
  <si>
    <t xml:space="preserve">FİZİKİ SAYIM FORMU — Depoyu dolaşırken doldurun</t>
  </si>
  <si>
    <t xml:space="preserve">Sayılan Miktar sütununu doldurun; fark otomatik hesaplanır. Farkı "Stok Hareketleri" sayfasına Giriş (fazla) veya Çıkış (eksik) olarak işleyin.</t>
  </si>
  <si>
    <t xml:space="preserve">Sayım Tarihi:</t>
  </si>
  <si>
    <t xml:space="preserve">Sayan:</t>
  </si>
  <si>
    <t xml:space="preserve">Sistem Stoğu</t>
  </si>
  <si>
    <t xml:space="preserve">Sayılan Miktar</t>
  </si>
  <si>
    <t xml:space="preserve">Fark</t>
  </si>
  <si>
    <t xml:space="preserve">Not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</si>
</sst>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#,##0.00"/>
    <numFmt numFmtId="167" formatCode="dd\.mm\.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D2B45"/>
      <name val="Arial"/>
      <family val="0"/>
      <charset val="1"/>
    </font>
    <font>
      <i val="true"/>
      <sz val="9"/>
      <color rgb="FF5B7286"/>
      <name val="Arial"/>
      <family val="0"/>
      <charset val="1"/>
    </font>
    <font>
      <sz val="9"/>
      <color rgb="FF3090C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2B45"/>
        <bgColor rgb="FF333333"/>
      </patternFill>
    </fill>
    <fill>
      <patternFill patternType="solid">
        <fgColor rgb="FF3090C0"/>
        <bgColor rgb="FF008080"/>
      </patternFill>
    </fill>
    <fill>
      <patternFill patternType="solid">
        <fgColor rgb="FFEEF6FB"/>
        <bgColor rgb="FFFFFFFF"/>
      </patternFill>
    </fill>
    <fill>
      <patternFill patternType="solid">
        <fgColor rgb="FFFFF2CC"/>
        <bgColor rgb="FFEEF6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9CFDD"/>
      </left>
      <right style="thin">
        <color rgb="FFB9CFDD"/>
      </right>
      <top style="thin">
        <color rgb="FFB9CFDD"/>
      </top>
      <bottom style="thin">
        <color rgb="FFB9CF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0D2B45"/>
          <bgColor rgb="FF000000"/>
        </patternFill>
      </fill>
    </dxf>
    <dxf>
      <fill>
        <patternFill patternType="solid">
          <fgColor rgb="FFEEF6F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1E7B4F"/>
          <bgColor rgb="FF000000"/>
        </patternFill>
      </fill>
    </dxf>
    <dxf>
      <fill>
        <patternFill patternType="solid">
          <fgColor rgb="FF9C6500"/>
          <bgColor rgb="FF000000"/>
        </patternFill>
      </fill>
    </dxf>
    <dxf>
      <font>
        <name val="Arial"/>
        <charset val="1"/>
        <family val="0"/>
        <b val="1"/>
        <color rgb="FF9C6500"/>
      </font>
      <fill>
        <patternFill>
          <bgColor rgb="FFFFF2CC"/>
        </patternFill>
      </fill>
    </dxf>
    <dxf>
      <font>
        <name val="Arial"/>
        <charset val="1"/>
        <family val="0"/>
        <b val="1"/>
        <color rgb="FFC0392B"/>
      </font>
      <fill>
        <patternFill>
          <bgColor rgb="FFF8D7DA"/>
        </patternFill>
      </fill>
    </dxf>
    <dxf>
      <font>
        <name val="Arial"/>
        <charset val="1"/>
        <family val="0"/>
        <color rgb="FF1E7B4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1E7B4F"/>
      <rgbColor rgb="FFB9CFDD"/>
      <rgbColor rgb="FF808080"/>
      <rgbColor rgb="FF9999FF"/>
      <rgbColor rgb="FF993366"/>
      <rgbColor rgb="FFFFF2CC"/>
      <rgbColor rgb="FFEEF6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5B7286"/>
      <rgbColor rgb="FF969696"/>
      <rgbColor rgb="FF0D2B45"/>
      <rgbColor rgb="FF3090C0"/>
      <rgbColor rgb="FF003300"/>
      <rgbColor rgb="FF333300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14"/>
    <col collapsed="false" customWidth="true" hidden="false" outlineLevel="0" max="4" min="4" style="0" width="8"/>
    <col collapsed="false" customWidth="true" hidden="false" outlineLevel="0" max="5" min="5" style="0" width="14"/>
    <col collapsed="false" customWidth="true" hidden="false" outlineLevel="0" max="9" min="6" style="0" width="12"/>
    <col collapsed="false" customWidth="true" hidden="false" outlineLevel="0" max="12" min="10" style="0" width="14"/>
    <col collapsed="false" customWidth="true" hidden="false" outlineLevel="0" max="14" min="14" style="0" width="24"/>
    <col collapsed="false" customWidth="true" hidden="false" outlineLevel="0" max="15" min="15" style="0" width="1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31.5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N5" s="5" t="s">
        <v>15</v>
      </c>
      <c r="O5" s="6"/>
    </row>
    <row r="6" customFormat="false" ht="15" hidden="false" customHeight="false" outlineLevel="0" collapsed="false">
      <c r="A6" s="7" t="s">
        <v>16</v>
      </c>
      <c r="B6" s="7" t="s">
        <v>17</v>
      </c>
      <c r="C6" s="7" t="s">
        <v>18</v>
      </c>
      <c r="D6" s="7" t="s">
        <v>19</v>
      </c>
      <c r="E6" s="7" t="n">
        <v>10</v>
      </c>
      <c r="F6" s="7" t="n">
        <v>50</v>
      </c>
      <c r="G6" s="8" t="n">
        <f aca="false">IF($A6="","",SUMIFS('Stok Hareketleri'!$E:$E,'Stok Hareketleri'!$C:$C,$A6,'Stok Hareketleri'!$B:$B,"Giriş"))</f>
        <v>20</v>
      </c>
      <c r="H6" s="8" t="n">
        <f aca="false">IF($A6="","",SUMIFS('Stok Hareketleri'!$E:$E,'Stok Hareketleri'!$C:$C,$A6,'Stok Hareketleri'!$B:$B,"Çıkış"))</f>
        <v>8</v>
      </c>
      <c r="I6" s="9" t="n">
        <f aca="false">IF($A6="","",F6+G6-H6)</f>
        <v>62</v>
      </c>
      <c r="J6" s="10" t="str">
        <f aca="false">IF($A6="","",IF(I6&lt;=0,"TÜKENDİ",IF(I6&lt;=E6,"KRİTİK","Yeterli")))</f>
        <v>Yeterli</v>
      </c>
      <c r="K6" s="11" t="n">
        <v>180</v>
      </c>
      <c r="L6" s="12" t="n">
        <f aca="false">IF($A6="","",I6*K6)</f>
        <v>11160</v>
      </c>
      <c r="N6" s="13" t="s">
        <v>20</v>
      </c>
      <c r="O6" s="14" t="n">
        <f aca="false">COUNTA(A6:A205)</f>
        <v>3</v>
      </c>
    </row>
    <row r="7" customFormat="false" ht="15" hidden="false" customHeight="false" outlineLevel="0" collapsed="false">
      <c r="A7" s="15" t="s">
        <v>21</v>
      </c>
      <c r="B7" s="15" t="s">
        <v>22</v>
      </c>
      <c r="C7" s="15" t="s">
        <v>18</v>
      </c>
      <c r="D7" s="15" t="s">
        <v>23</v>
      </c>
      <c r="E7" s="15" t="n">
        <v>100</v>
      </c>
      <c r="F7" s="15" t="n">
        <v>500</v>
      </c>
      <c r="G7" s="13" t="n">
        <f aca="false">IF($A7="","",SUMIFS('Stok Hareketleri'!$E:$E,'Stok Hareketleri'!$C:$C,$A7,'Stok Hareketleri'!$B:$B,"Giriş"))</f>
        <v>0</v>
      </c>
      <c r="H7" s="13" t="n">
        <f aca="false">IF($A7="","",SUMIFS('Stok Hareketleri'!$E:$E,'Stok Hareketleri'!$C:$C,$A7,'Stok Hareketleri'!$B:$B,"Çıkış"))</f>
        <v>450</v>
      </c>
      <c r="I7" s="14" t="n">
        <f aca="false">IF($A7="","",F7+G7-H7)</f>
        <v>50</v>
      </c>
      <c r="J7" s="16" t="str">
        <f aca="false">IF($A7="","",IF(I7&lt;=0,"TÜKENDİ",IF(I7&lt;=E7,"KRİTİK","Yeterli")))</f>
        <v>KRİTİK</v>
      </c>
      <c r="K7" s="17" t="n">
        <v>4.5</v>
      </c>
      <c r="L7" s="18" t="n">
        <f aca="false">IF($A7="","",I7*K7)</f>
        <v>225</v>
      </c>
      <c r="N7" s="13" t="s">
        <v>24</v>
      </c>
      <c r="O7" s="14" t="n">
        <f aca="false">COUNTIF(J6:J205,"KRİTİK")</f>
        <v>2</v>
      </c>
    </row>
    <row r="8" customFormat="false" ht="15" hidden="false" customHeight="false" outlineLevel="0" collapsed="false">
      <c r="A8" s="7" t="s">
        <v>25</v>
      </c>
      <c r="B8" s="7" t="s">
        <v>26</v>
      </c>
      <c r="C8" s="7" t="s">
        <v>18</v>
      </c>
      <c r="D8" s="7" t="s">
        <v>23</v>
      </c>
      <c r="E8" s="7" t="n">
        <v>20</v>
      </c>
      <c r="F8" s="7" t="n">
        <v>60</v>
      </c>
      <c r="G8" s="8" t="n">
        <f aca="false">IF($A8="","",SUMIFS('Stok Hareketleri'!$E:$E,'Stok Hareketleri'!$C:$C,$A8,'Stok Hareketleri'!$B:$B,"Giriş"))</f>
        <v>0</v>
      </c>
      <c r="H8" s="8" t="n">
        <f aca="false">IF($A8="","",SUMIFS('Stok Hareketleri'!$E:$E,'Stok Hareketleri'!$C:$C,$A8,'Stok Hareketleri'!$B:$B,"Çıkış"))</f>
        <v>45</v>
      </c>
      <c r="I8" s="9" t="n">
        <f aca="false">IF($A8="","",F8+G8-H8)</f>
        <v>15</v>
      </c>
      <c r="J8" s="10" t="str">
        <f aca="false">IF($A8="","",IF(I8&lt;=0,"TÜKENDİ",IF(I8&lt;=E8,"KRİTİK","Yeterli")))</f>
        <v>KRİTİK</v>
      </c>
      <c r="K8" s="11" t="n">
        <v>45</v>
      </c>
      <c r="L8" s="12" t="n">
        <f aca="false">IF($A8="","",I8*K8)</f>
        <v>675</v>
      </c>
      <c r="N8" s="13" t="s">
        <v>27</v>
      </c>
      <c r="O8" s="14" t="n">
        <f aca="false">COUNTIF(J6:J205,"TÜKENDİ")</f>
        <v>0</v>
      </c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 t="str">
        <f aca="false">IF($A9="","",SUMIFS('Stok Hareketleri'!$E:$E,'Stok Hareketleri'!$C:$C,$A9,'Stok Hareketleri'!$B:$B,"Giriş"))</f>
        <v/>
      </c>
      <c r="H9" s="13" t="str">
        <f aca="false">IF($A9="","",SUMIFS('Stok Hareketleri'!$E:$E,'Stok Hareketleri'!$C:$C,$A9,'Stok Hareketleri'!$B:$B,"Çıkış"))</f>
        <v/>
      </c>
      <c r="I9" s="14" t="str">
        <f aca="false">IF($A9="","",F9+G9-H9)</f>
        <v/>
      </c>
      <c r="J9" s="16" t="str">
        <f aca="false">IF($A9="","",IF(I9&lt;=0,"TÜKENDİ",IF(I9&lt;=E9,"KRİTİK","Yeterli")))</f>
        <v/>
      </c>
      <c r="K9" s="18"/>
      <c r="L9" s="18" t="str">
        <f aca="false">IF($A9="","",I9*K9)</f>
        <v/>
      </c>
      <c r="N9" s="13" t="s">
        <v>28</v>
      </c>
      <c r="O9" s="19" t="n">
        <f aca="false">SUM(L6:L205)</f>
        <v>12060</v>
      </c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  <c r="G10" s="8" t="str">
        <f aca="false">IF($A10="","",SUMIFS('Stok Hareketleri'!$E:$E,'Stok Hareketleri'!$C:$C,$A10,'Stok Hareketleri'!$B:$B,"Giriş"))</f>
        <v/>
      </c>
      <c r="H10" s="8" t="str">
        <f aca="false">IF($A10="","",SUMIFS('Stok Hareketleri'!$E:$E,'Stok Hareketleri'!$C:$C,$A10,'Stok Hareketleri'!$B:$B,"Çıkış"))</f>
        <v/>
      </c>
      <c r="I10" s="9" t="str">
        <f aca="false">IF($A10="","",F10+G10-H10)</f>
        <v/>
      </c>
      <c r="J10" s="10" t="str">
        <f aca="false">IF($A10="","",IF(I10&lt;=0,"TÜKENDİ",IF(I10&lt;=E10,"KRİTİK","Yeterli")))</f>
        <v/>
      </c>
      <c r="K10" s="12"/>
      <c r="L10" s="12" t="str">
        <f aca="false">IF($A10="","",I10*K10)</f>
        <v/>
      </c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 t="str">
        <f aca="false">IF($A11="","",SUMIFS('Stok Hareketleri'!$E:$E,'Stok Hareketleri'!$C:$C,$A11,'Stok Hareketleri'!$B:$B,"Giriş"))</f>
        <v/>
      </c>
      <c r="H11" s="13" t="str">
        <f aca="false">IF($A11="","",SUMIFS('Stok Hareketleri'!$E:$E,'Stok Hareketleri'!$C:$C,$A11,'Stok Hareketleri'!$B:$B,"Çıkış"))</f>
        <v/>
      </c>
      <c r="I11" s="14" t="str">
        <f aca="false">IF($A11="","",F11+G11-H11)</f>
        <v/>
      </c>
      <c r="J11" s="16" t="str">
        <f aca="false">IF($A11="","",IF(I11&lt;=0,"TÜKENDİ",IF(I11&lt;=E11,"KRİTİK","Yeterli")))</f>
        <v/>
      </c>
      <c r="K11" s="18"/>
      <c r="L11" s="18" t="str">
        <f aca="false">IF($A11="","",I11*K11)</f>
        <v/>
      </c>
    </row>
    <row r="12" customFormat="false" ht="15" hidden="false" customHeight="false" outlineLevel="0" collapsed="false">
      <c r="A12" s="8"/>
      <c r="B12" s="8"/>
      <c r="C12" s="8"/>
      <c r="D12" s="8"/>
      <c r="E12" s="8"/>
      <c r="F12" s="8"/>
      <c r="G12" s="8" t="str">
        <f aca="false">IF($A12="","",SUMIFS('Stok Hareketleri'!$E:$E,'Stok Hareketleri'!$C:$C,$A12,'Stok Hareketleri'!$B:$B,"Giriş"))</f>
        <v/>
      </c>
      <c r="H12" s="8" t="str">
        <f aca="false">IF($A12="","",SUMIFS('Stok Hareketleri'!$E:$E,'Stok Hareketleri'!$C:$C,$A12,'Stok Hareketleri'!$B:$B,"Çıkış"))</f>
        <v/>
      </c>
      <c r="I12" s="9" t="str">
        <f aca="false">IF($A12="","",F12+G12-H12)</f>
        <v/>
      </c>
      <c r="J12" s="10" t="str">
        <f aca="false">IF($A12="","",IF(I12&lt;=0,"TÜKENDİ",IF(I12&lt;=E12,"KRİTİK","Yeterli")))</f>
        <v/>
      </c>
      <c r="K12" s="12"/>
      <c r="L12" s="12" t="str">
        <f aca="false">IF($A12="","",I12*K12)</f>
        <v/>
      </c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 t="str">
        <f aca="false">IF($A13="","",SUMIFS('Stok Hareketleri'!$E:$E,'Stok Hareketleri'!$C:$C,$A13,'Stok Hareketleri'!$B:$B,"Giriş"))</f>
        <v/>
      </c>
      <c r="H13" s="13" t="str">
        <f aca="false">IF($A13="","",SUMIFS('Stok Hareketleri'!$E:$E,'Stok Hareketleri'!$C:$C,$A13,'Stok Hareketleri'!$B:$B,"Çıkış"))</f>
        <v/>
      </c>
      <c r="I13" s="14" t="str">
        <f aca="false">IF($A13="","",F13+G13-H13)</f>
        <v/>
      </c>
      <c r="J13" s="16" t="str">
        <f aca="false">IF($A13="","",IF(I13&lt;=0,"TÜKENDİ",IF(I13&lt;=E13,"KRİTİK","Yeterli")))</f>
        <v/>
      </c>
      <c r="K13" s="18"/>
      <c r="L13" s="18" t="str">
        <f aca="false">IF($A13="","",I13*K13)</f>
        <v/>
      </c>
    </row>
    <row r="14" customFormat="false" ht="15" hidden="false" customHeight="false" outlineLevel="0" collapsed="false">
      <c r="A14" s="8"/>
      <c r="B14" s="8"/>
      <c r="C14" s="8"/>
      <c r="D14" s="8"/>
      <c r="E14" s="8"/>
      <c r="F14" s="8"/>
      <c r="G14" s="8" t="str">
        <f aca="false">IF($A14="","",SUMIFS('Stok Hareketleri'!$E:$E,'Stok Hareketleri'!$C:$C,$A14,'Stok Hareketleri'!$B:$B,"Giriş"))</f>
        <v/>
      </c>
      <c r="H14" s="8" t="str">
        <f aca="false">IF($A14="","",SUMIFS('Stok Hareketleri'!$E:$E,'Stok Hareketleri'!$C:$C,$A14,'Stok Hareketleri'!$B:$B,"Çıkış"))</f>
        <v/>
      </c>
      <c r="I14" s="9" t="str">
        <f aca="false">IF($A14="","",F14+G14-H14)</f>
        <v/>
      </c>
      <c r="J14" s="10" t="str">
        <f aca="false">IF($A14="","",IF(I14&lt;=0,"TÜKENDİ",IF(I14&lt;=E14,"KRİTİK","Yeterli")))</f>
        <v/>
      </c>
      <c r="K14" s="12"/>
      <c r="L14" s="12" t="str">
        <f aca="false">IF($A14="","",I14*K14)</f>
        <v/>
      </c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 t="str">
        <f aca="false">IF($A15="","",SUMIFS('Stok Hareketleri'!$E:$E,'Stok Hareketleri'!$C:$C,$A15,'Stok Hareketleri'!$B:$B,"Giriş"))</f>
        <v/>
      </c>
      <c r="H15" s="13" t="str">
        <f aca="false">IF($A15="","",SUMIFS('Stok Hareketleri'!$E:$E,'Stok Hareketleri'!$C:$C,$A15,'Stok Hareketleri'!$B:$B,"Çıkış"))</f>
        <v/>
      </c>
      <c r="I15" s="14" t="str">
        <f aca="false">IF($A15="","",F15+G15-H15)</f>
        <v/>
      </c>
      <c r="J15" s="16" t="str">
        <f aca="false">IF($A15="","",IF(I15&lt;=0,"TÜKENDİ",IF(I15&lt;=E15,"KRİTİK","Yeterli")))</f>
        <v/>
      </c>
      <c r="K15" s="18"/>
      <c r="L15" s="18" t="str">
        <f aca="false">IF($A15="","",I15*K15)</f>
        <v/>
      </c>
    </row>
    <row r="16" customFormat="false" ht="15" hidden="false" customHeight="false" outlineLevel="0" collapsed="false">
      <c r="A16" s="8"/>
      <c r="B16" s="8"/>
      <c r="C16" s="8"/>
      <c r="D16" s="8"/>
      <c r="E16" s="8"/>
      <c r="F16" s="8"/>
      <c r="G16" s="8" t="str">
        <f aca="false">IF($A16="","",SUMIFS('Stok Hareketleri'!$E:$E,'Stok Hareketleri'!$C:$C,$A16,'Stok Hareketleri'!$B:$B,"Giriş"))</f>
        <v/>
      </c>
      <c r="H16" s="8" t="str">
        <f aca="false">IF($A16="","",SUMIFS('Stok Hareketleri'!$E:$E,'Stok Hareketleri'!$C:$C,$A16,'Stok Hareketleri'!$B:$B,"Çıkış"))</f>
        <v/>
      </c>
      <c r="I16" s="9" t="str">
        <f aca="false">IF($A16="","",F16+G16-H16)</f>
        <v/>
      </c>
      <c r="J16" s="10" t="str">
        <f aca="false">IF($A16="","",IF(I16&lt;=0,"TÜKENDİ",IF(I16&lt;=E16,"KRİTİK","Yeterli")))</f>
        <v/>
      </c>
      <c r="K16" s="12"/>
      <c r="L16" s="12" t="str">
        <f aca="false">IF($A16="","",I16*K16)</f>
        <v/>
      </c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 t="str">
        <f aca="false">IF($A17="","",SUMIFS('Stok Hareketleri'!$E:$E,'Stok Hareketleri'!$C:$C,$A17,'Stok Hareketleri'!$B:$B,"Giriş"))</f>
        <v/>
      </c>
      <c r="H17" s="13" t="str">
        <f aca="false">IF($A17="","",SUMIFS('Stok Hareketleri'!$E:$E,'Stok Hareketleri'!$C:$C,$A17,'Stok Hareketleri'!$B:$B,"Çıkış"))</f>
        <v/>
      </c>
      <c r="I17" s="14" t="str">
        <f aca="false">IF($A17="","",F17+G17-H17)</f>
        <v/>
      </c>
      <c r="J17" s="16" t="str">
        <f aca="false">IF($A17="","",IF(I17&lt;=0,"TÜKENDİ",IF(I17&lt;=E17,"KRİTİK","Yeterli")))</f>
        <v/>
      </c>
      <c r="K17" s="18"/>
      <c r="L17" s="18" t="str">
        <f aca="false">IF($A17="","",I17*K17)</f>
        <v/>
      </c>
    </row>
    <row r="18" customFormat="false" ht="15" hidden="false" customHeight="false" outlineLevel="0" collapsed="false">
      <c r="A18" s="8"/>
      <c r="B18" s="8"/>
      <c r="C18" s="8"/>
      <c r="D18" s="8"/>
      <c r="E18" s="8"/>
      <c r="F18" s="8"/>
      <c r="G18" s="8" t="str">
        <f aca="false">IF($A18="","",SUMIFS('Stok Hareketleri'!$E:$E,'Stok Hareketleri'!$C:$C,$A18,'Stok Hareketleri'!$B:$B,"Giriş"))</f>
        <v/>
      </c>
      <c r="H18" s="8" t="str">
        <f aca="false">IF($A18="","",SUMIFS('Stok Hareketleri'!$E:$E,'Stok Hareketleri'!$C:$C,$A18,'Stok Hareketleri'!$B:$B,"Çıkış"))</f>
        <v/>
      </c>
      <c r="I18" s="9" t="str">
        <f aca="false">IF($A18="","",F18+G18-H18)</f>
        <v/>
      </c>
      <c r="J18" s="10" t="str">
        <f aca="false">IF($A18="","",IF(I18&lt;=0,"TÜKENDİ",IF(I18&lt;=E18,"KRİTİK","Yeterli")))</f>
        <v/>
      </c>
      <c r="K18" s="12"/>
      <c r="L18" s="12" t="str">
        <f aca="false">IF($A18="","",I18*K18)</f>
        <v/>
      </c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 t="str">
        <f aca="false">IF($A19="","",SUMIFS('Stok Hareketleri'!$E:$E,'Stok Hareketleri'!$C:$C,$A19,'Stok Hareketleri'!$B:$B,"Giriş"))</f>
        <v/>
      </c>
      <c r="H19" s="13" t="str">
        <f aca="false">IF($A19="","",SUMIFS('Stok Hareketleri'!$E:$E,'Stok Hareketleri'!$C:$C,$A19,'Stok Hareketleri'!$B:$B,"Çıkış"))</f>
        <v/>
      </c>
      <c r="I19" s="14" t="str">
        <f aca="false">IF($A19="","",F19+G19-H19)</f>
        <v/>
      </c>
      <c r="J19" s="16" t="str">
        <f aca="false">IF($A19="","",IF(I19&lt;=0,"TÜKENDİ",IF(I19&lt;=E19,"KRİTİK","Yeterli")))</f>
        <v/>
      </c>
      <c r="K19" s="18"/>
      <c r="L19" s="18" t="str">
        <f aca="false">IF($A19="","",I19*K19)</f>
        <v/>
      </c>
    </row>
    <row r="20" customFormat="false" ht="15" hidden="false" customHeight="false" outlineLevel="0" collapsed="false">
      <c r="A20" s="8"/>
      <c r="B20" s="8"/>
      <c r="C20" s="8"/>
      <c r="D20" s="8"/>
      <c r="E20" s="8"/>
      <c r="F20" s="8"/>
      <c r="G20" s="8" t="str">
        <f aca="false">IF($A20="","",SUMIFS('Stok Hareketleri'!$E:$E,'Stok Hareketleri'!$C:$C,$A20,'Stok Hareketleri'!$B:$B,"Giriş"))</f>
        <v/>
      </c>
      <c r="H20" s="8" t="str">
        <f aca="false">IF($A20="","",SUMIFS('Stok Hareketleri'!$E:$E,'Stok Hareketleri'!$C:$C,$A20,'Stok Hareketleri'!$B:$B,"Çıkış"))</f>
        <v/>
      </c>
      <c r="I20" s="9" t="str">
        <f aca="false">IF($A20="","",F20+G20-H20)</f>
        <v/>
      </c>
      <c r="J20" s="10" t="str">
        <f aca="false">IF($A20="","",IF(I20&lt;=0,"TÜKENDİ",IF(I20&lt;=E20,"KRİTİK","Yeterli")))</f>
        <v/>
      </c>
      <c r="K20" s="12"/>
      <c r="L20" s="12" t="str">
        <f aca="false">IF($A20="","",I20*K20)</f>
        <v/>
      </c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 t="str">
        <f aca="false">IF($A21="","",SUMIFS('Stok Hareketleri'!$E:$E,'Stok Hareketleri'!$C:$C,$A21,'Stok Hareketleri'!$B:$B,"Giriş"))</f>
        <v/>
      </c>
      <c r="H21" s="13" t="str">
        <f aca="false">IF($A21="","",SUMIFS('Stok Hareketleri'!$E:$E,'Stok Hareketleri'!$C:$C,$A21,'Stok Hareketleri'!$B:$B,"Çıkış"))</f>
        <v/>
      </c>
      <c r="I21" s="14" t="str">
        <f aca="false">IF($A21="","",F21+G21-H21)</f>
        <v/>
      </c>
      <c r="J21" s="16" t="str">
        <f aca="false">IF($A21="","",IF(I21&lt;=0,"TÜKENDİ",IF(I21&lt;=E21,"KRİTİK","Yeterli")))</f>
        <v/>
      </c>
      <c r="K21" s="18"/>
      <c r="L21" s="18" t="str">
        <f aca="false">IF($A21="","",I21*K21)</f>
        <v/>
      </c>
    </row>
    <row r="22" customFormat="false" ht="15" hidden="false" customHeight="false" outlineLevel="0" collapsed="false">
      <c r="A22" s="8"/>
      <c r="B22" s="8"/>
      <c r="C22" s="8"/>
      <c r="D22" s="8"/>
      <c r="E22" s="8"/>
      <c r="F22" s="8"/>
      <c r="G22" s="8" t="str">
        <f aca="false">IF($A22="","",SUMIFS('Stok Hareketleri'!$E:$E,'Stok Hareketleri'!$C:$C,$A22,'Stok Hareketleri'!$B:$B,"Giriş"))</f>
        <v/>
      </c>
      <c r="H22" s="8" t="str">
        <f aca="false">IF($A22="","",SUMIFS('Stok Hareketleri'!$E:$E,'Stok Hareketleri'!$C:$C,$A22,'Stok Hareketleri'!$B:$B,"Çıkış"))</f>
        <v/>
      </c>
      <c r="I22" s="9" t="str">
        <f aca="false">IF($A22="","",F22+G22-H22)</f>
        <v/>
      </c>
      <c r="J22" s="10" t="str">
        <f aca="false">IF($A22="","",IF(I22&lt;=0,"TÜKENDİ",IF(I22&lt;=E22,"KRİTİK","Yeterli")))</f>
        <v/>
      </c>
      <c r="K22" s="12"/>
      <c r="L22" s="12" t="str">
        <f aca="false">IF($A22="","",I22*K22)</f>
        <v/>
      </c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 t="str">
        <f aca="false">IF($A23="","",SUMIFS('Stok Hareketleri'!$E:$E,'Stok Hareketleri'!$C:$C,$A23,'Stok Hareketleri'!$B:$B,"Giriş"))</f>
        <v/>
      </c>
      <c r="H23" s="13" t="str">
        <f aca="false">IF($A23="","",SUMIFS('Stok Hareketleri'!$E:$E,'Stok Hareketleri'!$C:$C,$A23,'Stok Hareketleri'!$B:$B,"Çıkış"))</f>
        <v/>
      </c>
      <c r="I23" s="14" t="str">
        <f aca="false">IF($A23="","",F23+G23-H23)</f>
        <v/>
      </c>
      <c r="J23" s="16" t="str">
        <f aca="false">IF($A23="","",IF(I23&lt;=0,"TÜKENDİ",IF(I23&lt;=E23,"KRİTİK","Yeterli")))</f>
        <v/>
      </c>
      <c r="K23" s="18"/>
      <c r="L23" s="18" t="str">
        <f aca="false">IF($A23="","",I23*K23)</f>
        <v/>
      </c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  <c r="G24" s="8" t="str">
        <f aca="false">IF($A24="","",SUMIFS('Stok Hareketleri'!$E:$E,'Stok Hareketleri'!$C:$C,$A24,'Stok Hareketleri'!$B:$B,"Giriş"))</f>
        <v/>
      </c>
      <c r="H24" s="8" t="str">
        <f aca="false">IF($A24="","",SUMIFS('Stok Hareketleri'!$E:$E,'Stok Hareketleri'!$C:$C,$A24,'Stok Hareketleri'!$B:$B,"Çıkış"))</f>
        <v/>
      </c>
      <c r="I24" s="9" t="str">
        <f aca="false">IF($A24="","",F24+G24-H24)</f>
        <v/>
      </c>
      <c r="J24" s="10" t="str">
        <f aca="false">IF($A24="","",IF(I24&lt;=0,"TÜKENDİ",IF(I24&lt;=E24,"KRİTİK","Yeterli")))</f>
        <v/>
      </c>
      <c r="K24" s="12"/>
      <c r="L24" s="12" t="str">
        <f aca="false">IF($A24="","",I24*K24)</f>
        <v/>
      </c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 t="str">
        <f aca="false">IF($A25="","",SUMIFS('Stok Hareketleri'!$E:$E,'Stok Hareketleri'!$C:$C,$A25,'Stok Hareketleri'!$B:$B,"Giriş"))</f>
        <v/>
      </c>
      <c r="H25" s="13" t="str">
        <f aca="false">IF($A25="","",SUMIFS('Stok Hareketleri'!$E:$E,'Stok Hareketleri'!$C:$C,$A25,'Stok Hareketleri'!$B:$B,"Çıkış"))</f>
        <v/>
      </c>
      <c r="I25" s="14" t="str">
        <f aca="false">IF($A25="","",F25+G25-H25)</f>
        <v/>
      </c>
      <c r="J25" s="16" t="str">
        <f aca="false">IF($A25="","",IF(I25&lt;=0,"TÜKENDİ",IF(I25&lt;=E25,"KRİTİK","Yeterli")))</f>
        <v/>
      </c>
      <c r="K25" s="18"/>
      <c r="L25" s="18" t="str">
        <f aca="false">IF($A25="","",I25*K25)</f>
        <v/>
      </c>
    </row>
    <row r="26" customFormat="false" ht="15" hidden="false" customHeight="false" outlineLevel="0" collapsed="false">
      <c r="A26" s="8"/>
      <c r="B26" s="8"/>
      <c r="C26" s="8"/>
      <c r="D26" s="8"/>
      <c r="E26" s="8"/>
      <c r="F26" s="8"/>
      <c r="G26" s="8" t="str">
        <f aca="false">IF($A26="","",SUMIFS('Stok Hareketleri'!$E:$E,'Stok Hareketleri'!$C:$C,$A26,'Stok Hareketleri'!$B:$B,"Giriş"))</f>
        <v/>
      </c>
      <c r="H26" s="8" t="str">
        <f aca="false">IF($A26="","",SUMIFS('Stok Hareketleri'!$E:$E,'Stok Hareketleri'!$C:$C,$A26,'Stok Hareketleri'!$B:$B,"Çıkış"))</f>
        <v/>
      </c>
      <c r="I26" s="9" t="str">
        <f aca="false">IF($A26="","",F26+G26-H26)</f>
        <v/>
      </c>
      <c r="J26" s="10" t="str">
        <f aca="false">IF($A26="","",IF(I26&lt;=0,"TÜKENDİ",IF(I26&lt;=E26,"KRİTİK","Yeterli")))</f>
        <v/>
      </c>
      <c r="K26" s="12"/>
      <c r="L26" s="12" t="str">
        <f aca="false">IF($A26="","",I26*K26)</f>
        <v/>
      </c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 t="str">
        <f aca="false">IF($A27="","",SUMIFS('Stok Hareketleri'!$E:$E,'Stok Hareketleri'!$C:$C,$A27,'Stok Hareketleri'!$B:$B,"Giriş"))</f>
        <v/>
      </c>
      <c r="H27" s="13" t="str">
        <f aca="false">IF($A27="","",SUMIFS('Stok Hareketleri'!$E:$E,'Stok Hareketleri'!$C:$C,$A27,'Stok Hareketleri'!$B:$B,"Çıkış"))</f>
        <v/>
      </c>
      <c r="I27" s="14" t="str">
        <f aca="false">IF($A27="","",F27+G27-H27)</f>
        <v/>
      </c>
      <c r="J27" s="16" t="str">
        <f aca="false">IF($A27="","",IF(I27&lt;=0,"TÜKENDİ",IF(I27&lt;=E27,"KRİTİK","Yeterli")))</f>
        <v/>
      </c>
      <c r="K27" s="18"/>
      <c r="L27" s="18" t="str">
        <f aca="false">IF($A27="","",I27*K27)</f>
        <v/>
      </c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  <c r="G28" s="8" t="str">
        <f aca="false">IF($A28="","",SUMIFS('Stok Hareketleri'!$E:$E,'Stok Hareketleri'!$C:$C,$A28,'Stok Hareketleri'!$B:$B,"Giriş"))</f>
        <v/>
      </c>
      <c r="H28" s="8" t="str">
        <f aca="false">IF($A28="","",SUMIFS('Stok Hareketleri'!$E:$E,'Stok Hareketleri'!$C:$C,$A28,'Stok Hareketleri'!$B:$B,"Çıkış"))</f>
        <v/>
      </c>
      <c r="I28" s="9" t="str">
        <f aca="false">IF($A28="","",F28+G28-H28)</f>
        <v/>
      </c>
      <c r="J28" s="10" t="str">
        <f aca="false">IF($A28="","",IF(I28&lt;=0,"TÜKENDİ",IF(I28&lt;=E28,"KRİTİK","Yeterli")))</f>
        <v/>
      </c>
      <c r="K28" s="12"/>
      <c r="L28" s="12" t="str">
        <f aca="false">IF($A28="","",I28*K28)</f>
        <v/>
      </c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 t="str">
        <f aca="false">IF($A29="","",SUMIFS('Stok Hareketleri'!$E:$E,'Stok Hareketleri'!$C:$C,$A29,'Stok Hareketleri'!$B:$B,"Giriş"))</f>
        <v/>
      </c>
      <c r="H29" s="13" t="str">
        <f aca="false">IF($A29="","",SUMIFS('Stok Hareketleri'!$E:$E,'Stok Hareketleri'!$C:$C,$A29,'Stok Hareketleri'!$B:$B,"Çıkış"))</f>
        <v/>
      </c>
      <c r="I29" s="14" t="str">
        <f aca="false">IF($A29="","",F29+G29-H29)</f>
        <v/>
      </c>
      <c r="J29" s="16" t="str">
        <f aca="false">IF($A29="","",IF(I29&lt;=0,"TÜKENDİ",IF(I29&lt;=E29,"KRİTİK","Yeterli")))</f>
        <v/>
      </c>
      <c r="K29" s="18"/>
      <c r="L29" s="18" t="str">
        <f aca="false">IF($A29="","",I29*K29)</f>
        <v/>
      </c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  <c r="G30" s="8" t="str">
        <f aca="false">IF($A30="","",SUMIFS('Stok Hareketleri'!$E:$E,'Stok Hareketleri'!$C:$C,$A30,'Stok Hareketleri'!$B:$B,"Giriş"))</f>
        <v/>
      </c>
      <c r="H30" s="8" t="str">
        <f aca="false">IF($A30="","",SUMIFS('Stok Hareketleri'!$E:$E,'Stok Hareketleri'!$C:$C,$A30,'Stok Hareketleri'!$B:$B,"Çıkış"))</f>
        <v/>
      </c>
      <c r="I30" s="9" t="str">
        <f aca="false">IF($A30="","",F30+G30-H30)</f>
        <v/>
      </c>
      <c r="J30" s="10" t="str">
        <f aca="false">IF($A30="","",IF(I30&lt;=0,"TÜKENDİ",IF(I30&lt;=E30,"KRİTİK","Yeterli")))</f>
        <v/>
      </c>
      <c r="K30" s="12"/>
      <c r="L30" s="12" t="str">
        <f aca="false">IF($A30="","",I30*K30)</f>
        <v/>
      </c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 t="str">
        <f aca="false">IF($A31="","",SUMIFS('Stok Hareketleri'!$E:$E,'Stok Hareketleri'!$C:$C,$A31,'Stok Hareketleri'!$B:$B,"Giriş"))</f>
        <v/>
      </c>
      <c r="H31" s="13" t="str">
        <f aca="false">IF($A31="","",SUMIFS('Stok Hareketleri'!$E:$E,'Stok Hareketleri'!$C:$C,$A31,'Stok Hareketleri'!$B:$B,"Çıkış"))</f>
        <v/>
      </c>
      <c r="I31" s="14" t="str">
        <f aca="false">IF($A31="","",F31+G31-H31)</f>
        <v/>
      </c>
      <c r="J31" s="16" t="str">
        <f aca="false">IF($A31="","",IF(I31&lt;=0,"TÜKENDİ",IF(I31&lt;=E31,"KRİTİK","Yeterli")))</f>
        <v/>
      </c>
      <c r="K31" s="18"/>
      <c r="L31" s="18" t="str">
        <f aca="false">IF($A31="","",I31*K31)</f>
        <v/>
      </c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  <c r="G32" s="8" t="str">
        <f aca="false">IF($A32="","",SUMIFS('Stok Hareketleri'!$E:$E,'Stok Hareketleri'!$C:$C,$A32,'Stok Hareketleri'!$B:$B,"Giriş"))</f>
        <v/>
      </c>
      <c r="H32" s="8" t="str">
        <f aca="false">IF($A32="","",SUMIFS('Stok Hareketleri'!$E:$E,'Stok Hareketleri'!$C:$C,$A32,'Stok Hareketleri'!$B:$B,"Çıkış"))</f>
        <v/>
      </c>
      <c r="I32" s="9" t="str">
        <f aca="false">IF($A32="","",F32+G32-H32)</f>
        <v/>
      </c>
      <c r="J32" s="10" t="str">
        <f aca="false">IF($A32="","",IF(I32&lt;=0,"TÜKENDİ",IF(I32&lt;=E32,"KRİTİK","Yeterli")))</f>
        <v/>
      </c>
      <c r="K32" s="12"/>
      <c r="L32" s="12" t="str">
        <f aca="false">IF($A32="","",I32*K32)</f>
        <v/>
      </c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 t="str">
        <f aca="false">IF($A33="","",SUMIFS('Stok Hareketleri'!$E:$E,'Stok Hareketleri'!$C:$C,$A33,'Stok Hareketleri'!$B:$B,"Giriş"))</f>
        <v/>
      </c>
      <c r="H33" s="13" t="str">
        <f aca="false">IF($A33="","",SUMIFS('Stok Hareketleri'!$E:$E,'Stok Hareketleri'!$C:$C,$A33,'Stok Hareketleri'!$B:$B,"Çıkış"))</f>
        <v/>
      </c>
      <c r="I33" s="14" t="str">
        <f aca="false">IF($A33="","",F33+G33-H33)</f>
        <v/>
      </c>
      <c r="J33" s="16" t="str">
        <f aca="false">IF($A33="","",IF(I33&lt;=0,"TÜKENDİ",IF(I33&lt;=E33,"KRİTİK","Yeterli")))</f>
        <v/>
      </c>
      <c r="K33" s="18"/>
      <c r="L33" s="18" t="str">
        <f aca="false">IF($A33="","",I33*K33)</f>
        <v/>
      </c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  <c r="G34" s="8" t="str">
        <f aca="false">IF($A34="","",SUMIFS('Stok Hareketleri'!$E:$E,'Stok Hareketleri'!$C:$C,$A34,'Stok Hareketleri'!$B:$B,"Giriş"))</f>
        <v/>
      </c>
      <c r="H34" s="8" t="str">
        <f aca="false">IF($A34="","",SUMIFS('Stok Hareketleri'!$E:$E,'Stok Hareketleri'!$C:$C,$A34,'Stok Hareketleri'!$B:$B,"Çıkış"))</f>
        <v/>
      </c>
      <c r="I34" s="9" t="str">
        <f aca="false">IF($A34="","",F34+G34-H34)</f>
        <v/>
      </c>
      <c r="J34" s="10" t="str">
        <f aca="false">IF($A34="","",IF(I34&lt;=0,"TÜKENDİ",IF(I34&lt;=E34,"KRİTİK","Yeterli")))</f>
        <v/>
      </c>
      <c r="K34" s="12"/>
      <c r="L34" s="12" t="str">
        <f aca="false">IF($A34="","",I34*K34)</f>
        <v/>
      </c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 t="str">
        <f aca="false">IF($A35="","",SUMIFS('Stok Hareketleri'!$E:$E,'Stok Hareketleri'!$C:$C,$A35,'Stok Hareketleri'!$B:$B,"Giriş"))</f>
        <v/>
      </c>
      <c r="H35" s="13" t="str">
        <f aca="false">IF($A35="","",SUMIFS('Stok Hareketleri'!$E:$E,'Stok Hareketleri'!$C:$C,$A35,'Stok Hareketleri'!$B:$B,"Çıkış"))</f>
        <v/>
      </c>
      <c r="I35" s="14" t="str">
        <f aca="false">IF($A35="","",F35+G35-H35)</f>
        <v/>
      </c>
      <c r="J35" s="16" t="str">
        <f aca="false">IF($A35="","",IF(I35&lt;=0,"TÜKENDİ",IF(I35&lt;=E35,"KRİTİK","Yeterli")))</f>
        <v/>
      </c>
      <c r="K35" s="18"/>
      <c r="L35" s="18" t="str">
        <f aca="false">IF($A35="","",I35*K35)</f>
        <v/>
      </c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  <c r="G36" s="8" t="str">
        <f aca="false">IF($A36="","",SUMIFS('Stok Hareketleri'!$E:$E,'Stok Hareketleri'!$C:$C,$A36,'Stok Hareketleri'!$B:$B,"Giriş"))</f>
        <v/>
      </c>
      <c r="H36" s="8" t="str">
        <f aca="false">IF($A36="","",SUMIFS('Stok Hareketleri'!$E:$E,'Stok Hareketleri'!$C:$C,$A36,'Stok Hareketleri'!$B:$B,"Çıkış"))</f>
        <v/>
      </c>
      <c r="I36" s="9" t="str">
        <f aca="false">IF($A36="","",F36+G36-H36)</f>
        <v/>
      </c>
      <c r="J36" s="10" t="str">
        <f aca="false">IF($A36="","",IF(I36&lt;=0,"TÜKENDİ",IF(I36&lt;=E36,"KRİTİK","Yeterli")))</f>
        <v/>
      </c>
      <c r="K36" s="12"/>
      <c r="L36" s="12" t="str">
        <f aca="false">IF($A36="","",I36*K36)</f>
        <v/>
      </c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 t="str">
        <f aca="false">IF($A37="","",SUMIFS('Stok Hareketleri'!$E:$E,'Stok Hareketleri'!$C:$C,$A37,'Stok Hareketleri'!$B:$B,"Giriş"))</f>
        <v/>
      </c>
      <c r="H37" s="13" t="str">
        <f aca="false">IF($A37="","",SUMIFS('Stok Hareketleri'!$E:$E,'Stok Hareketleri'!$C:$C,$A37,'Stok Hareketleri'!$B:$B,"Çıkış"))</f>
        <v/>
      </c>
      <c r="I37" s="14" t="str">
        <f aca="false">IF($A37="","",F37+G37-H37)</f>
        <v/>
      </c>
      <c r="J37" s="16" t="str">
        <f aca="false">IF($A37="","",IF(I37&lt;=0,"TÜKENDİ",IF(I37&lt;=E37,"KRİTİK","Yeterli")))</f>
        <v/>
      </c>
      <c r="K37" s="18"/>
      <c r="L37" s="18" t="str">
        <f aca="false">IF($A37="","",I37*K37)</f>
        <v/>
      </c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  <c r="G38" s="8" t="str">
        <f aca="false">IF($A38="","",SUMIFS('Stok Hareketleri'!$E:$E,'Stok Hareketleri'!$C:$C,$A38,'Stok Hareketleri'!$B:$B,"Giriş"))</f>
        <v/>
      </c>
      <c r="H38" s="8" t="str">
        <f aca="false">IF($A38="","",SUMIFS('Stok Hareketleri'!$E:$E,'Stok Hareketleri'!$C:$C,$A38,'Stok Hareketleri'!$B:$B,"Çıkış"))</f>
        <v/>
      </c>
      <c r="I38" s="9" t="str">
        <f aca="false">IF($A38="","",F38+G38-H38)</f>
        <v/>
      </c>
      <c r="J38" s="10" t="str">
        <f aca="false">IF($A38="","",IF(I38&lt;=0,"TÜKENDİ",IF(I38&lt;=E38,"KRİTİK","Yeterli")))</f>
        <v/>
      </c>
      <c r="K38" s="12"/>
      <c r="L38" s="12" t="str">
        <f aca="false">IF($A38="","",I38*K38)</f>
        <v/>
      </c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 t="str">
        <f aca="false">IF($A39="","",SUMIFS('Stok Hareketleri'!$E:$E,'Stok Hareketleri'!$C:$C,$A39,'Stok Hareketleri'!$B:$B,"Giriş"))</f>
        <v/>
      </c>
      <c r="H39" s="13" t="str">
        <f aca="false">IF($A39="","",SUMIFS('Stok Hareketleri'!$E:$E,'Stok Hareketleri'!$C:$C,$A39,'Stok Hareketleri'!$B:$B,"Çıkış"))</f>
        <v/>
      </c>
      <c r="I39" s="14" t="str">
        <f aca="false">IF($A39="","",F39+G39-H39)</f>
        <v/>
      </c>
      <c r="J39" s="16" t="str">
        <f aca="false">IF($A39="","",IF(I39&lt;=0,"TÜKENDİ",IF(I39&lt;=E39,"KRİTİK","Yeterli")))</f>
        <v/>
      </c>
      <c r="K39" s="18"/>
      <c r="L39" s="18" t="str">
        <f aca="false">IF($A39="","",I39*K39)</f>
        <v/>
      </c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  <c r="G40" s="8" t="str">
        <f aca="false">IF($A40="","",SUMIFS('Stok Hareketleri'!$E:$E,'Stok Hareketleri'!$C:$C,$A40,'Stok Hareketleri'!$B:$B,"Giriş"))</f>
        <v/>
      </c>
      <c r="H40" s="8" t="str">
        <f aca="false">IF($A40="","",SUMIFS('Stok Hareketleri'!$E:$E,'Stok Hareketleri'!$C:$C,$A40,'Stok Hareketleri'!$B:$B,"Çıkış"))</f>
        <v/>
      </c>
      <c r="I40" s="9" t="str">
        <f aca="false">IF($A40="","",F40+G40-H40)</f>
        <v/>
      </c>
      <c r="J40" s="10" t="str">
        <f aca="false">IF($A40="","",IF(I40&lt;=0,"TÜKENDİ",IF(I40&lt;=E40,"KRİTİK","Yeterli")))</f>
        <v/>
      </c>
      <c r="K40" s="12"/>
      <c r="L40" s="12" t="str">
        <f aca="false">IF($A40="","",I40*K40)</f>
        <v/>
      </c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 t="str">
        <f aca="false">IF($A41="","",SUMIFS('Stok Hareketleri'!$E:$E,'Stok Hareketleri'!$C:$C,$A41,'Stok Hareketleri'!$B:$B,"Giriş"))</f>
        <v/>
      </c>
      <c r="H41" s="13" t="str">
        <f aca="false">IF($A41="","",SUMIFS('Stok Hareketleri'!$E:$E,'Stok Hareketleri'!$C:$C,$A41,'Stok Hareketleri'!$B:$B,"Çıkış"))</f>
        <v/>
      </c>
      <c r="I41" s="14" t="str">
        <f aca="false">IF($A41="","",F41+G41-H41)</f>
        <v/>
      </c>
      <c r="J41" s="16" t="str">
        <f aca="false">IF($A41="","",IF(I41&lt;=0,"TÜKENDİ",IF(I41&lt;=E41,"KRİTİK","Yeterli")))</f>
        <v/>
      </c>
      <c r="K41" s="18"/>
      <c r="L41" s="18" t="str">
        <f aca="false">IF($A41="","",I41*K41)</f>
        <v/>
      </c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  <c r="G42" s="8" t="str">
        <f aca="false">IF($A42="","",SUMIFS('Stok Hareketleri'!$E:$E,'Stok Hareketleri'!$C:$C,$A42,'Stok Hareketleri'!$B:$B,"Giriş"))</f>
        <v/>
      </c>
      <c r="H42" s="8" t="str">
        <f aca="false">IF($A42="","",SUMIFS('Stok Hareketleri'!$E:$E,'Stok Hareketleri'!$C:$C,$A42,'Stok Hareketleri'!$B:$B,"Çıkış"))</f>
        <v/>
      </c>
      <c r="I42" s="9" t="str">
        <f aca="false">IF($A42="","",F42+G42-H42)</f>
        <v/>
      </c>
      <c r="J42" s="10" t="str">
        <f aca="false">IF($A42="","",IF(I42&lt;=0,"TÜKENDİ",IF(I42&lt;=E42,"KRİTİK","Yeterli")))</f>
        <v/>
      </c>
      <c r="K42" s="12"/>
      <c r="L42" s="12" t="str">
        <f aca="false">IF($A42="","",I42*K42)</f>
        <v/>
      </c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 t="str">
        <f aca="false">IF($A43="","",SUMIFS('Stok Hareketleri'!$E:$E,'Stok Hareketleri'!$C:$C,$A43,'Stok Hareketleri'!$B:$B,"Giriş"))</f>
        <v/>
      </c>
      <c r="H43" s="13" t="str">
        <f aca="false">IF($A43="","",SUMIFS('Stok Hareketleri'!$E:$E,'Stok Hareketleri'!$C:$C,$A43,'Stok Hareketleri'!$B:$B,"Çıkış"))</f>
        <v/>
      </c>
      <c r="I43" s="14" t="str">
        <f aca="false">IF($A43="","",F43+G43-H43)</f>
        <v/>
      </c>
      <c r="J43" s="16" t="str">
        <f aca="false">IF($A43="","",IF(I43&lt;=0,"TÜKENDİ",IF(I43&lt;=E43,"KRİTİK","Yeterli")))</f>
        <v/>
      </c>
      <c r="K43" s="18"/>
      <c r="L43" s="18" t="str">
        <f aca="false">IF($A43="","",I43*K43)</f>
        <v/>
      </c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  <c r="G44" s="8" t="str">
        <f aca="false">IF($A44="","",SUMIFS('Stok Hareketleri'!$E:$E,'Stok Hareketleri'!$C:$C,$A44,'Stok Hareketleri'!$B:$B,"Giriş"))</f>
        <v/>
      </c>
      <c r="H44" s="8" t="str">
        <f aca="false">IF($A44="","",SUMIFS('Stok Hareketleri'!$E:$E,'Stok Hareketleri'!$C:$C,$A44,'Stok Hareketleri'!$B:$B,"Çıkış"))</f>
        <v/>
      </c>
      <c r="I44" s="9" t="str">
        <f aca="false">IF($A44="","",F44+G44-H44)</f>
        <v/>
      </c>
      <c r="J44" s="10" t="str">
        <f aca="false">IF($A44="","",IF(I44&lt;=0,"TÜKENDİ",IF(I44&lt;=E44,"KRİTİK","Yeterli")))</f>
        <v/>
      </c>
      <c r="K44" s="12"/>
      <c r="L44" s="12" t="str">
        <f aca="false">IF($A44="","",I44*K44)</f>
        <v/>
      </c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 t="str">
        <f aca="false">IF($A45="","",SUMIFS('Stok Hareketleri'!$E:$E,'Stok Hareketleri'!$C:$C,$A45,'Stok Hareketleri'!$B:$B,"Giriş"))</f>
        <v/>
      </c>
      <c r="H45" s="13" t="str">
        <f aca="false">IF($A45="","",SUMIFS('Stok Hareketleri'!$E:$E,'Stok Hareketleri'!$C:$C,$A45,'Stok Hareketleri'!$B:$B,"Çıkış"))</f>
        <v/>
      </c>
      <c r="I45" s="14" t="str">
        <f aca="false">IF($A45="","",F45+G45-H45)</f>
        <v/>
      </c>
      <c r="J45" s="16" t="str">
        <f aca="false">IF($A45="","",IF(I45&lt;=0,"TÜKENDİ",IF(I45&lt;=E45,"KRİTİK","Yeterli")))</f>
        <v/>
      </c>
      <c r="K45" s="18"/>
      <c r="L45" s="18" t="str">
        <f aca="false">IF($A45="","",I45*K45)</f>
        <v/>
      </c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  <c r="G46" s="8" t="str">
        <f aca="false">IF($A46="","",SUMIFS('Stok Hareketleri'!$E:$E,'Stok Hareketleri'!$C:$C,$A46,'Stok Hareketleri'!$B:$B,"Giriş"))</f>
        <v/>
      </c>
      <c r="H46" s="8" t="str">
        <f aca="false">IF($A46="","",SUMIFS('Stok Hareketleri'!$E:$E,'Stok Hareketleri'!$C:$C,$A46,'Stok Hareketleri'!$B:$B,"Çıkış"))</f>
        <v/>
      </c>
      <c r="I46" s="9" t="str">
        <f aca="false">IF($A46="","",F46+G46-H46)</f>
        <v/>
      </c>
      <c r="J46" s="10" t="str">
        <f aca="false">IF($A46="","",IF(I46&lt;=0,"TÜKENDİ",IF(I46&lt;=E46,"KRİTİK","Yeterli")))</f>
        <v/>
      </c>
      <c r="K46" s="12"/>
      <c r="L46" s="12" t="str">
        <f aca="false">IF($A46="","",I46*K46)</f>
        <v/>
      </c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 t="str">
        <f aca="false">IF($A47="","",SUMIFS('Stok Hareketleri'!$E:$E,'Stok Hareketleri'!$C:$C,$A47,'Stok Hareketleri'!$B:$B,"Giriş"))</f>
        <v/>
      </c>
      <c r="H47" s="13" t="str">
        <f aca="false">IF($A47="","",SUMIFS('Stok Hareketleri'!$E:$E,'Stok Hareketleri'!$C:$C,$A47,'Stok Hareketleri'!$B:$B,"Çıkış"))</f>
        <v/>
      </c>
      <c r="I47" s="14" t="str">
        <f aca="false">IF($A47="","",F47+G47-H47)</f>
        <v/>
      </c>
      <c r="J47" s="16" t="str">
        <f aca="false">IF($A47="","",IF(I47&lt;=0,"TÜKENDİ",IF(I47&lt;=E47,"KRİTİK","Yeterli")))</f>
        <v/>
      </c>
      <c r="K47" s="18"/>
      <c r="L47" s="18" t="str">
        <f aca="false">IF($A47="","",I47*K47)</f>
        <v/>
      </c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  <c r="G48" s="8" t="str">
        <f aca="false">IF($A48="","",SUMIFS('Stok Hareketleri'!$E:$E,'Stok Hareketleri'!$C:$C,$A48,'Stok Hareketleri'!$B:$B,"Giriş"))</f>
        <v/>
      </c>
      <c r="H48" s="8" t="str">
        <f aca="false">IF($A48="","",SUMIFS('Stok Hareketleri'!$E:$E,'Stok Hareketleri'!$C:$C,$A48,'Stok Hareketleri'!$B:$B,"Çıkış"))</f>
        <v/>
      </c>
      <c r="I48" s="9" t="str">
        <f aca="false">IF($A48="","",F48+G48-H48)</f>
        <v/>
      </c>
      <c r="J48" s="10" t="str">
        <f aca="false">IF($A48="","",IF(I48&lt;=0,"TÜKENDİ",IF(I48&lt;=E48,"KRİTİK","Yeterli")))</f>
        <v/>
      </c>
      <c r="K48" s="12"/>
      <c r="L48" s="12" t="str">
        <f aca="false">IF($A48="","",I48*K48)</f>
        <v/>
      </c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 t="str">
        <f aca="false">IF($A49="","",SUMIFS('Stok Hareketleri'!$E:$E,'Stok Hareketleri'!$C:$C,$A49,'Stok Hareketleri'!$B:$B,"Giriş"))</f>
        <v/>
      </c>
      <c r="H49" s="13" t="str">
        <f aca="false">IF($A49="","",SUMIFS('Stok Hareketleri'!$E:$E,'Stok Hareketleri'!$C:$C,$A49,'Stok Hareketleri'!$B:$B,"Çıkış"))</f>
        <v/>
      </c>
      <c r="I49" s="14" t="str">
        <f aca="false">IF($A49="","",F49+G49-H49)</f>
        <v/>
      </c>
      <c r="J49" s="16" t="str">
        <f aca="false">IF($A49="","",IF(I49&lt;=0,"TÜKENDİ",IF(I49&lt;=E49,"KRİTİK","Yeterli")))</f>
        <v/>
      </c>
      <c r="K49" s="18"/>
      <c r="L49" s="18" t="str">
        <f aca="false">IF($A49="","",I49*K49)</f>
        <v/>
      </c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  <c r="G50" s="8" t="str">
        <f aca="false">IF($A50="","",SUMIFS('Stok Hareketleri'!$E:$E,'Stok Hareketleri'!$C:$C,$A50,'Stok Hareketleri'!$B:$B,"Giriş"))</f>
        <v/>
      </c>
      <c r="H50" s="8" t="str">
        <f aca="false">IF($A50="","",SUMIFS('Stok Hareketleri'!$E:$E,'Stok Hareketleri'!$C:$C,$A50,'Stok Hareketleri'!$B:$B,"Çıkış"))</f>
        <v/>
      </c>
      <c r="I50" s="9" t="str">
        <f aca="false">IF($A50="","",F50+G50-H50)</f>
        <v/>
      </c>
      <c r="J50" s="10" t="str">
        <f aca="false">IF($A50="","",IF(I50&lt;=0,"TÜKENDİ",IF(I50&lt;=E50,"KRİTİK","Yeterli")))</f>
        <v/>
      </c>
      <c r="K50" s="12"/>
      <c r="L50" s="12" t="str">
        <f aca="false">IF($A50="","",I50*K50)</f>
        <v/>
      </c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 t="str">
        <f aca="false">IF($A51="","",SUMIFS('Stok Hareketleri'!$E:$E,'Stok Hareketleri'!$C:$C,$A51,'Stok Hareketleri'!$B:$B,"Giriş"))</f>
        <v/>
      </c>
      <c r="H51" s="13" t="str">
        <f aca="false">IF($A51="","",SUMIFS('Stok Hareketleri'!$E:$E,'Stok Hareketleri'!$C:$C,$A51,'Stok Hareketleri'!$B:$B,"Çıkış"))</f>
        <v/>
      </c>
      <c r="I51" s="14" t="str">
        <f aca="false">IF($A51="","",F51+G51-H51)</f>
        <v/>
      </c>
      <c r="J51" s="16" t="str">
        <f aca="false">IF($A51="","",IF(I51&lt;=0,"TÜKENDİ",IF(I51&lt;=E51,"KRİTİK","Yeterli")))</f>
        <v/>
      </c>
      <c r="K51" s="18"/>
      <c r="L51" s="18" t="str">
        <f aca="false">IF($A51="","",I51*K51)</f>
        <v/>
      </c>
    </row>
    <row r="52" customFormat="false" ht="15" hidden="false" customHeight="false" outlineLevel="0" collapsed="false">
      <c r="A52" s="8"/>
      <c r="B52" s="8"/>
      <c r="C52" s="8"/>
      <c r="D52" s="8"/>
      <c r="E52" s="8"/>
      <c r="F52" s="8"/>
      <c r="G52" s="8" t="str">
        <f aca="false">IF($A52="","",SUMIFS('Stok Hareketleri'!$E:$E,'Stok Hareketleri'!$C:$C,$A52,'Stok Hareketleri'!$B:$B,"Giriş"))</f>
        <v/>
      </c>
      <c r="H52" s="8" t="str">
        <f aca="false">IF($A52="","",SUMIFS('Stok Hareketleri'!$E:$E,'Stok Hareketleri'!$C:$C,$A52,'Stok Hareketleri'!$B:$B,"Çıkış"))</f>
        <v/>
      </c>
      <c r="I52" s="9" t="str">
        <f aca="false">IF($A52="","",F52+G52-H52)</f>
        <v/>
      </c>
      <c r="J52" s="10" t="str">
        <f aca="false">IF($A52="","",IF(I52&lt;=0,"TÜKENDİ",IF(I52&lt;=E52,"KRİTİK","Yeterli")))</f>
        <v/>
      </c>
      <c r="K52" s="12"/>
      <c r="L52" s="12" t="str">
        <f aca="false">IF($A52="","",I52*K52)</f>
        <v/>
      </c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 t="str">
        <f aca="false">IF($A53="","",SUMIFS('Stok Hareketleri'!$E:$E,'Stok Hareketleri'!$C:$C,$A53,'Stok Hareketleri'!$B:$B,"Giriş"))</f>
        <v/>
      </c>
      <c r="H53" s="13" t="str">
        <f aca="false">IF($A53="","",SUMIFS('Stok Hareketleri'!$E:$E,'Stok Hareketleri'!$C:$C,$A53,'Stok Hareketleri'!$B:$B,"Çıkış"))</f>
        <v/>
      </c>
      <c r="I53" s="14" t="str">
        <f aca="false">IF($A53="","",F53+G53-H53)</f>
        <v/>
      </c>
      <c r="J53" s="16" t="str">
        <f aca="false">IF($A53="","",IF(I53&lt;=0,"TÜKENDİ",IF(I53&lt;=E53,"KRİTİK","Yeterli")))</f>
        <v/>
      </c>
      <c r="K53" s="18"/>
      <c r="L53" s="18" t="str">
        <f aca="false">IF($A53="","",I53*K53)</f>
        <v/>
      </c>
    </row>
    <row r="54" customFormat="false" ht="15" hidden="false" customHeight="false" outlineLevel="0" collapsed="false">
      <c r="A54" s="8"/>
      <c r="B54" s="8"/>
      <c r="C54" s="8"/>
      <c r="D54" s="8"/>
      <c r="E54" s="8"/>
      <c r="F54" s="8"/>
      <c r="G54" s="8" t="str">
        <f aca="false">IF($A54="","",SUMIFS('Stok Hareketleri'!$E:$E,'Stok Hareketleri'!$C:$C,$A54,'Stok Hareketleri'!$B:$B,"Giriş"))</f>
        <v/>
      </c>
      <c r="H54" s="8" t="str">
        <f aca="false">IF($A54="","",SUMIFS('Stok Hareketleri'!$E:$E,'Stok Hareketleri'!$C:$C,$A54,'Stok Hareketleri'!$B:$B,"Çıkış"))</f>
        <v/>
      </c>
      <c r="I54" s="9" t="str">
        <f aca="false">IF($A54="","",F54+G54-H54)</f>
        <v/>
      </c>
      <c r="J54" s="10" t="str">
        <f aca="false">IF($A54="","",IF(I54&lt;=0,"TÜKENDİ",IF(I54&lt;=E54,"KRİTİK","Yeterli")))</f>
        <v/>
      </c>
      <c r="K54" s="12"/>
      <c r="L54" s="12" t="str">
        <f aca="false">IF($A54="","",I54*K54)</f>
        <v/>
      </c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 t="str">
        <f aca="false">IF($A55="","",SUMIFS('Stok Hareketleri'!$E:$E,'Stok Hareketleri'!$C:$C,$A55,'Stok Hareketleri'!$B:$B,"Giriş"))</f>
        <v/>
      </c>
      <c r="H55" s="13" t="str">
        <f aca="false">IF($A55="","",SUMIFS('Stok Hareketleri'!$E:$E,'Stok Hareketleri'!$C:$C,$A55,'Stok Hareketleri'!$B:$B,"Çıkış"))</f>
        <v/>
      </c>
      <c r="I55" s="14" t="str">
        <f aca="false">IF($A55="","",F55+G55-H55)</f>
        <v/>
      </c>
      <c r="J55" s="16" t="str">
        <f aca="false">IF($A55="","",IF(I55&lt;=0,"TÜKENDİ",IF(I55&lt;=E55,"KRİTİK","Yeterli")))</f>
        <v/>
      </c>
      <c r="K55" s="18"/>
      <c r="L55" s="18" t="str">
        <f aca="false">IF($A55="","",I55*K55)</f>
        <v/>
      </c>
    </row>
    <row r="56" customFormat="false" ht="15" hidden="false" customHeight="false" outlineLevel="0" collapsed="false">
      <c r="A56" s="8"/>
      <c r="B56" s="8"/>
      <c r="C56" s="8"/>
      <c r="D56" s="8"/>
      <c r="E56" s="8"/>
      <c r="F56" s="8"/>
      <c r="G56" s="8" t="str">
        <f aca="false">IF($A56="","",SUMIFS('Stok Hareketleri'!$E:$E,'Stok Hareketleri'!$C:$C,$A56,'Stok Hareketleri'!$B:$B,"Giriş"))</f>
        <v/>
      </c>
      <c r="H56" s="8" t="str">
        <f aca="false">IF($A56="","",SUMIFS('Stok Hareketleri'!$E:$E,'Stok Hareketleri'!$C:$C,$A56,'Stok Hareketleri'!$B:$B,"Çıkış"))</f>
        <v/>
      </c>
      <c r="I56" s="9" t="str">
        <f aca="false">IF($A56="","",F56+G56-H56)</f>
        <v/>
      </c>
      <c r="J56" s="10" t="str">
        <f aca="false">IF($A56="","",IF(I56&lt;=0,"TÜKENDİ",IF(I56&lt;=E56,"KRİTİK","Yeterli")))</f>
        <v/>
      </c>
      <c r="K56" s="12"/>
      <c r="L56" s="12" t="str">
        <f aca="false">IF($A56="","",I56*K56)</f>
        <v/>
      </c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 t="str">
        <f aca="false">IF($A57="","",SUMIFS('Stok Hareketleri'!$E:$E,'Stok Hareketleri'!$C:$C,$A57,'Stok Hareketleri'!$B:$B,"Giriş"))</f>
        <v/>
      </c>
      <c r="H57" s="13" t="str">
        <f aca="false">IF($A57="","",SUMIFS('Stok Hareketleri'!$E:$E,'Stok Hareketleri'!$C:$C,$A57,'Stok Hareketleri'!$B:$B,"Çıkış"))</f>
        <v/>
      </c>
      <c r="I57" s="14" t="str">
        <f aca="false">IF($A57="","",F57+G57-H57)</f>
        <v/>
      </c>
      <c r="J57" s="16" t="str">
        <f aca="false">IF($A57="","",IF(I57&lt;=0,"TÜKENDİ",IF(I57&lt;=E57,"KRİTİK","Yeterli")))</f>
        <v/>
      </c>
      <c r="K57" s="18"/>
      <c r="L57" s="18" t="str">
        <f aca="false">IF($A57="","",I57*K57)</f>
        <v/>
      </c>
    </row>
    <row r="58" customFormat="false" ht="15" hidden="false" customHeight="false" outlineLevel="0" collapsed="false">
      <c r="A58" s="8"/>
      <c r="B58" s="8"/>
      <c r="C58" s="8"/>
      <c r="D58" s="8"/>
      <c r="E58" s="8"/>
      <c r="F58" s="8"/>
      <c r="G58" s="8" t="str">
        <f aca="false">IF($A58="","",SUMIFS('Stok Hareketleri'!$E:$E,'Stok Hareketleri'!$C:$C,$A58,'Stok Hareketleri'!$B:$B,"Giriş"))</f>
        <v/>
      </c>
      <c r="H58" s="8" t="str">
        <f aca="false">IF($A58="","",SUMIFS('Stok Hareketleri'!$E:$E,'Stok Hareketleri'!$C:$C,$A58,'Stok Hareketleri'!$B:$B,"Çıkış"))</f>
        <v/>
      </c>
      <c r="I58" s="9" t="str">
        <f aca="false">IF($A58="","",F58+G58-H58)</f>
        <v/>
      </c>
      <c r="J58" s="10" t="str">
        <f aca="false">IF($A58="","",IF(I58&lt;=0,"TÜKENDİ",IF(I58&lt;=E58,"KRİTİK","Yeterli")))</f>
        <v/>
      </c>
      <c r="K58" s="12"/>
      <c r="L58" s="12" t="str">
        <f aca="false">IF($A58="","",I58*K58)</f>
        <v/>
      </c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 t="str">
        <f aca="false">IF($A59="","",SUMIFS('Stok Hareketleri'!$E:$E,'Stok Hareketleri'!$C:$C,$A59,'Stok Hareketleri'!$B:$B,"Giriş"))</f>
        <v/>
      </c>
      <c r="H59" s="13" t="str">
        <f aca="false">IF($A59="","",SUMIFS('Stok Hareketleri'!$E:$E,'Stok Hareketleri'!$C:$C,$A59,'Stok Hareketleri'!$B:$B,"Çıkış"))</f>
        <v/>
      </c>
      <c r="I59" s="14" t="str">
        <f aca="false">IF($A59="","",F59+G59-H59)</f>
        <v/>
      </c>
      <c r="J59" s="16" t="str">
        <f aca="false">IF($A59="","",IF(I59&lt;=0,"TÜKENDİ",IF(I59&lt;=E59,"KRİTİK","Yeterli")))</f>
        <v/>
      </c>
      <c r="K59" s="18"/>
      <c r="L59" s="18" t="str">
        <f aca="false">IF($A59="","",I59*K59)</f>
        <v/>
      </c>
    </row>
    <row r="60" customFormat="false" ht="15" hidden="false" customHeight="false" outlineLevel="0" collapsed="false">
      <c r="A60" s="8"/>
      <c r="B60" s="8"/>
      <c r="C60" s="8"/>
      <c r="D60" s="8"/>
      <c r="E60" s="8"/>
      <c r="F60" s="8"/>
      <c r="G60" s="8" t="str">
        <f aca="false">IF($A60="","",SUMIFS('Stok Hareketleri'!$E:$E,'Stok Hareketleri'!$C:$C,$A60,'Stok Hareketleri'!$B:$B,"Giriş"))</f>
        <v/>
      </c>
      <c r="H60" s="8" t="str">
        <f aca="false">IF($A60="","",SUMIFS('Stok Hareketleri'!$E:$E,'Stok Hareketleri'!$C:$C,$A60,'Stok Hareketleri'!$B:$B,"Çıkış"))</f>
        <v/>
      </c>
      <c r="I60" s="9" t="str">
        <f aca="false">IF($A60="","",F60+G60-H60)</f>
        <v/>
      </c>
      <c r="J60" s="10" t="str">
        <f aca="false">IF($A60="","",IF(I60&lt;=0,"TÜKENDİ",IF(I60&lt;=E60,"KRİTİK","Yeterli")))</f>
        <v/>
      </c>
      <c r="K60" s="12"/>
      <c r="L60" s="12" t="str">
        <f aca="false">IF($A60="","",I60*K60)</f>
        <v/>
      </c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 t="str">
        <f aca="false">IF($A61="","",SUMIFS('Stok Hareketleri'!$E:$E,'Stok Hareketleri'!$C:$C,$A61,'Stok Hareketleri'!$B:$B,"Giriş"))</f>
        <v/>
      </c>
      <c r="H61" s="13" t="str">
        <f aca="false">IF($A61="","",SUMIFS('Stok Hareketleri'!$E:$E,'Stok Hareketleri'!$C:$C,$A61,'Stok Hareketleri'!$B:$B,"Çıkış"))</f>
        <v/>
      </c>
      <c r="I61" s="14" t="str">
        <f aca="false">IF($A61="","",F61+G61-H61)</f>
        <v/>
      </c>
      <c r="J61" s="16" t="str">
        <f aca="false">IF($A61="","",IF(I61&lt;=0,"TÜKENDİ",IF(I61&lt;=E61,"KRİTİK","Yeterli")))</f>
        <v/>
      </c>
      <c r="K61" s="18"/>
      <c r="L61" s="18" t="str">
        <f aca="false">IF($A61="","",I61*K61)</f>
        <v/>
      </c>
    </row>
    <row r="62" customFormat="false" ht="15" hidden="false" customHeight="false" outlineLevel="0" collapsed="false">
      <c r="A62" s="8"/>
      <c r="B62" s="8"/>
      <c r="C62" s="8"/>
      <c r="D62" s="8"/>
      <c r="E62" s="8"/>
      <c r="F62" s="8"/>
      <c r="G62" s="8" t="str">
        <f aca="false">IF($A62="","",SUMIFS('Stok Hareketleri'!$E:$E,'Stok Hareketleri'!$C:$C,$A62,'Stok Hareketleri'!$B:$B,"Giriş"))</f>
        <v/>
      </c>
      <c r="H62" s="8" t="str">
        <f aca="false">IF($A62="","",SUMIFS('Stok Hareketleri'!$E:$E,'Stok Hareketleri'!$C:$C,$A62,'Stok Hareketleri'!$B:$B,"Çıkış"))</f>
        <v/>
      </c>
      <c r="I62" s="9" t="str">
        <f aca="false">IF($A62="","",F62+G62-H62)</f>
        <v/>
      </c>
      <c r="J62" s="10" t="str">
        <f aca="false">IF($A62="","",IF(I62&lt;=0,"TÜKENDİ",IF(I62&lt;=E62,"KRİTİK","Yeterli")))</f>
        <v/>
      </c>
      <c r="K62" s="12"/>
      <c r="L62" s="12" t="str">
        <f aca="false">IF($A62="","",I62*K62)</f>
        <v/>
      </c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 t="str">
        <f aca="false">IF($A63="","",SUMIFS('Stok Hareketleri'!$E:$E,'Stok Hareketleri'!$C:$C,$A63,'Stok Hareketleri'!$B:$B,"Giriş"))</f>
        <v/>
      </c>
      <c r="H63" s="13" t="str">
        <f aca="false">IF($A63="","",SUMIFS('Stok Hareketleri'!$E:$E,'Stok Hareketleri'!$C:$C,$A63,'Stok Hareketleri'!$B:$B,"Çıkış"))</f>
        <v/>
      </c>
      <c r="I63" s="14" t="str">
        <f aca="false">IF($A63="","",F63+G63-H63)</f>
        <v/>
      </c>
      <c r="J63" s="16" t="str">
        <f aca="false">IF($A63="","",IF(I63&lt;=0,"TÜKENDİ",IF(I63&lt;=E63,"KRİTİK","Yeterli")))</f>
        <v/>
      </c>
      <c r="K63" s="18"/>
      <c r="L63" s="18" t="str">
        <f aca="false">IF($A63="","",I63*K63)</f>
        <v/>
      </c>
    </row>
    <row r="64" customFormat="false" ht="15" hidden="false" customHeight="false" outlineLevel="0" collapsed="false">
      <c r="A64" s="8"/>
      <c r="B64" s="8"/>
      <c r="C64" s="8"/>
      <c r="D64" s="8"/>
      <c r="E64" s="8"/>
      <c r="F64" s="8"/>
      <c r="G64" s="8" t="str">
        <f aca="false">IF($A64="","",SUMIFS('Stok Hareketleri'!$E:$E,'Stok Hareketleri'!$C:$C,$A64,'Stok Hareketleri'!$B:$B,"Giriş"))</f>
        <v/>
      </c>
      <c r="H64" s="8" t="str">
        <f aca="false">IF($A64="","",SUMIFS('Stok Hareketleri'!$E:$E,'Stok Hareketleri'!$C:$C,$A64,'Stok Hareketleri'!$B:$B,"Çıkış"))</f>
        <v/>
      </c>
      <c r="I64" s="9" t="str">
        <f aca="false">IF($A64="","",F64+G64-H64)</f>
        <v/>
      </c>
      <c r="J64" s="10" t="str">
        <f aca="false">IF($A64="","",IF(I64&lt;=0,"TÜKENDİ",IF(I64&lt;=E64,"KRİTİK","Yeterli")))</f>
        <v/>
      </c>
      <c r="K64" s="12"/>
      <c r="L64" s="12" t="str">
        <f aca="false">IF($A64="","",I64*K64)</f>
        <v/>
      </c>
    </row>
    <row r="65" customFormat="false" ht="15" hidden="false" customHeight="false" outlineLevel="0" collapsed="false">
      <c r="A65" s="13"/>
      <c r="B65" s="13"/>
      <c r="C65" s="13"/>
      <c r="D65" s="13"/>
      <c r="E65" s="13"/>
      <c r="F65" s="13"/>
      <c r="G65" s="13" t="str">
        <f aca="false">IF($A65="","",SUMIFS('Stok Hareketleri'!$E:$E,'Stok Hareketleri'!$C:$C,$A65,'Stok Hareketleri'!$B:$B,"Giriş"))</f>
        <v/>
      </c>
      <c r="H65" s="13" t="str">
        <f aca="false">IF($A65="","",SUMIFS('Stok Hareketleri'!$E:$E,'Stok Hareketleri'!$C:$C,$A65,'Stok Hareketleri'!$B:$B,"Çıkış"))</f>
        <v/>
      </c>
      <c r="I65" s="14" t="str">
        <f aca="false">IF($A65="","",F65+G65-H65)</f>
        <v/>
      </c>
      <c r="J65" s="16" t="str">
        <f aca="false">IF($A65="","",IF(I65&lt;=0,"TÜKENDİ",IF(I65&lt;=E65,"KRİTİK","Yeterli")))</f>
        <v/>
      </c>
      <c r="K65" s="18"/>
      <c r="L65" s="18" t="str">
        <f aca="false">IF($A65="","",I65*K65)</f>
        <v/>
      </c>
    </row>
    <row r="66" customFormat="false" ht="15" hidden="false" customHeight="false" outlineLevel="0" collapsed="false">
      <c r="A66" s="8"/>
      <c r="B66" s="8"/>
      <c r="C66" s="8"/>
      <c r="D66" s="8"/>
      <c r="E66" s="8"/>
      <c r="F66" s="8"/>
      <c r="G66" s="8" t="str">
        <f aca="false">IF($A66="","",SUMIFS('Stok Hareketleri'!$E:$E,'Stok Hareketleri'!$C:$C,$A66,'Stok Hareketleri'!$B:$B,"Giriş"))</f>
        <v/>
      </c>
      <c r="H66" s="8" t="str">
        <f aca="false">IF($A66="","",SUMIFS('Stok Hareketleri'!$E:$E,'Stok Hareketleri'!$C:$C,$A66,'Stok Hareketleri'!$B:$B,"Çıkış"))</f>
        <v/>
      </c>
      <c r="I66" s="9" t="str">
        <f aca="false">IF($A66="","",F66+G66-H66)</f>
        <v/>
      </c>
      <c r="J66" s="10" t="str">
        <f aca="false">IF($A66="","",IF(I66&lt;=0,"TÜKENDİ",IF(I66&lt;=E66,"KRİTİK","Yeterli")))</f>
        <v/>
      </c>
      <c r="K66" s="12"/>
      <c r="L66" s="12" t="str">
        <f aca="false">IF($A66="","",I66*K66)</f>
        <v/>
      </c>
    </row>
    <row r="67" customFormat="false" ht="15" hidden="false" customHeight="false" outlineLevel="0" collapsed="false">
      <c r="A67" s="13"/>
      <c r="B67" s="13"/>
      <c r="C67" s="13"/>
      <c r="D67" s="13"/>
      <c r="E67" s="13"/>
      <c r="F67" s="13"/>
      <c r="G67" s="13" t="str">
        <f aca="false">IF($A67="","",SUMIFS('Stok Hareketleri'!$E:$E,'Stok Hareketleri'!$C:$C,$A67,'Stok Hareketleri'!$B:$B,"Giriş"))</f>
        <v/>
      </c>
      <c r="H67" s="13" t="str">
        <f aca="false">IF($A67="","",SUMIFS('Stok Hareketleri'!$E:$E,'Stok Hareketleri'!$C:$C,$A67,'Stok Hareketleri'!$B:$B,"Çıkış"))</f>
        <v/>
      </c>
      <c r="I67" s="14" t="str">
        <f aca="false">IF($A67="","",F67+G67-H67)</f>
        <v/>
      </c>
      <c r="J67" s="16" t="str">
        <f aca="false">IF($A67="","",IF(I67&lt;=0,"TÜKENDİ",IF(I67&lt;=E67,"KRİTİK","Yeterli")))</f>
        <v/>
      </c>
      <c r="K67" s="18"/>
      <c r="L67" s="18" t="str">
        <f aca="false">IF($A67="","",I67*K67)</f>
        <v/>
      </c>
    </row>
    <row r="68" customFormat="false" ht="15" hidden="false" customHeight="false" outlineLevel="0" collapsed="false">
      <c r="A68" s="8"/>
      <c r="B68" s="8"/>
      <c r="C68" s="8"/>
      <c r="D68" s="8"/>
      <c r="E68" s="8"/>
      <c r="F68" s="8"/>
      <c r="G68" s="8" t="str">
        <f aca="false">IF($A68="","",SUMIFS('Stok Hareketleri'!$E:$E,'Stok Hareketleri'!$C:$C,$A68,'Stok Hareketleri'!$B:$B,"Giriş"))</f>
        <v/>
      </c>
      <c r="H68" s="8" t="str">
        <f aca="false">IF($A68="","",SUMIFS('Stok Hareketleri'!$E:$E,'Stok Hareketleri'!$C:$C,$A68,'Stok Hareketleri'!$B:$B,"Çıkış"))</f>
        <v/>
      </c>
      <c r="I68" s="9" t="str">
        <f aca="false">IF($A68="","",F68+G68-H68)</f>
        <v/>
      </c>
      <c r="J68" s="10" t="str">
        <f aca="false">IF($A68="","",IF(I68&lt;=0,"TÜKENDİ",IF(I68&lt;=E68,"KRİTİK","Yeterli")))</f>
        <v/>
      </c>
      <c r="K68" s="12"/>
      <c r="L68" s="12" t="str">
        <f aca="false">IF($A68="","",I68*K68)</f>
        <v/>
      </c>
    </row>
    <row r="69" customFormat="false" ht="15" hidden="false" customHeight="false" outlineLevel="0" collapsed="false">
      <c r="A69" s="13"/>
      <c r="B69" s="13"/>
      <c r="C69" s="13"/>
      <c r="D69" s="13"/>
      <c r="E69" s="13"/>
      <c r="F69" s="13"/>
      <c r="G69" s="13" t="str">
        <f aca="false">IF($A69="","",SUMIFS('Stok Hareketleri'!$E:$E,'Stok Hareketleri'!$C:$C,$A69,'Stok Hareketleri'!$B:$B,"Giriş"))</f>
        <v/>
      </c>
      <c r="H69" s="13" t="str">
        <f aca="false">IF($A69="","",SUMIFS('Stok Hareketleri'!$E:$E,'Stok Hareketleri'!$C:$C,$A69,'Stok Hareketleri'!$B:$B,"Çıkış"))</f>
        <v/>
      </c>
      <c r="I69" s="14" t="str">
        <f aca="false">IF($A69="","",F69+G69-H69)</f>
        <v/>
      </c>
      <c r="J69" s="16" t="str">
        <f aca="false">IF($A69="","",IF(I69&lt;=0,"TÜKENDİ",IF(I69&lt;=E69,"KRİTİK","Yeterli")))</f>
        <v/>
      </c>
      <c r="K69" s="18"/>
      <c r="L69" s="18" t="str">
        <f aca="false">IF($A69="","",I69*K69)</f>
        <v/>
      </c>
    </row>
    <row r="70" customFormat="false" ht="15" hidden="false" customHeight="false" outlineLevel="0" collapsed="false">
      <c r="A70" s="8"/>
      <c r="B70" s="8"/>
      <c r="C70" s="8"/>
      <c r="D70" s="8"/>
      <c r="E70" s="8"/>
      <c r="F70" s="8"/>
      <c r="G70" s="8" t="str">
        <f aca="false">IF($A70="","",SUMIFS('Stok Hareketleri'!$E:$E,'Stok Hareketleri'!$C:$C,$A70,'Stok Hareketleri'!$B:$B,"Giriş"))</f>
        <v/>
      </c>
      <c r="H70" s="8" t="str">
        <f aca="false">IF($A70="","",SUMIFS('Stok Hareketleri'!$E:$E,'Stok Hareketleri'!$C:$C,$A70,'Stok Hareketleri'!$B:$B,"Çıkış"))</f>
        <v/>
      </c>
      <c r="I70" s="9" t="str">
        <f aca="false">IF($A70="","",F70+G70-H70)</f>
        <v/>
      </c>
      <c r="J70" s="10" t="str">
        <f aca="false">IF($A70="","",IF(I70&lt;=0,"TÜKENDİ",IF(I70&lt;=E70,"KRİTİK","Yeterli")))</f>
        <v/>
      </c>
      <c r="K70" s="12"/>
      <c r="L70" s="12" t="str">
        <f aca="false">IF($A70="","",I70*K70)</f>
        <v/>
      </c>
    </row>
    <row r="71" customFormat="false" ht="15" hidden="false" customHeight="false" outlineLevel="0" collapsed="false">
      <c r="A71" s="13"/>
      <c r="B71" s="13"/>
      <c r="C71" s="13"/>
      <c r="D71" s="13"/>
      <c r="E71" s="13"/>
      <c r="F71" s="13"/>
      <c r="G71" s="13" t="str">
        <f aca="false">IF($A71="","",SUMIFS('Stok Hareketleri'!$E:$E,'Stok Hareketleri'!$C:$C,$A71,'Stok Hareketleri'!$B:$B,"Giriş"))</f>
        <v/>
      </c>
      <c r="H71" s="13" t="str">
        <f aca="false">IF($A71="","",SUMIFS('Stok Hareketleri'!$E:$E,'Stok Hareketleri'!$C:$C,$A71,'Stok Hareketleri'!$B:$B,"Çıkış"))</f>
        <v/>
      </c>
      <c r="I71" s="14" t="str">
        <f aca="false">IF($A71="","",F71+G71-H71)</f>
        <v/>
      </c>
      <c r="J71" s="16" t="str">
        <f aca="false">IF($A71="","",IF(I71&lt;=0,"TÜKENDİ",IF(I71&lt;=E71,"KRİTİK","Yeterli")))</f>
        <v/>
      </c>
      <c r="K71" s="18"/>
      <c r="L71" s="18" t="str">
        <f aca="false">IF($A71="","",I71*K71)</f>
        <v/>
      </c>
    </row>
    <row r="72" customFormat="false" ht="15" hidden="false" customHeight="false" outlineLevel="0" collapsed="false">
      <c r="A72" s="8"/>
      <c r="B72" s="8"/>
      <c r="C72" s="8"/>
      <c r="D72" s="8"/>
      <c r="E72" s="8"/>
      <c r="F72" s="8"/>
      <c r="G72" s="8" t="str">
        <f aca="false">IF($A72="","",SUMIFS('Stok Hareketleri'!$E:$E,'Stok Hareketleri'!$C:$C,$A72,'Stok Hareketleri'!$B:$B,"Giriş"))</f>
        <v/>
      </c>
      <c r="H72" s="8" t="str">
        <f aca="false">IF($A72="","",SUMIFS('Stok Hareketleri'!$E:$E,'Stok Hareketleri'!$C:$C,$A72,'Stok Hareketleri'!$B:$B,"Çıkış"))</f>
        <v/>
      </c>
      <c r="I72" s="9" t="str">
        <f aca="false">IF($A72="","",F72+G72-H72)</f>
        <v/>
      </c>
      <c r="J72" s="10" t="str">
        <f aca="false">IF($A72="","",IF(I72&lt;=0,"TÜKENDİ",IF(I72&lt;=E72,"KRİTİK","Yeterli")))</f>
        <v/>
      </c>
      <c r="K72" s="12"/>
      <c r="L72" s="12" t="str">
        <f aca="false">IF($A72="","",I72*K72)</f>
        <v/>
      </c>
    </row>
    <row r="73" customFormat="false" ht="15" hidden="false" customHeight="false" outlineLevel="0" collapsed="false">
      <c r="A73" s="13"/>
      <c r="B73" s="13"/>
      <c r="C73" s="13"/>
      <c r="D73" s="13"/>
      <c r="E73" s="13"/>
      <c r="F73" s="13"/>
      <c r="G73" s="13" t="str">
        <f aca="false">IF($A73="","",SUMIFS('Stok Hareketleri'!$E:$E,'Stok Hareketleri'!$C:$C,$A73,'Stok Hareketleri'!$B:$B,"Giriş"))</f>
        <v/>
      </c>
      <c r="H73" s="13" t="str">
        <f aca="false">IF($A73="","",SUMIFS('Stok Hareketleri'!$E:$E,'Stok Hareketleri'!$C:$C,$A73,'Stok Hareketleri'!$B:$B,"Çıkış"))</f>
        <v/>
      </c>
      <c r="I73" s="14" t="str">
        <f aca="false">IF($A73="","",F73+G73-H73)</f>
        <v/>
      </c>
      <c r="J73" s="16" t="str">
        <f aca="false">IF($A73="","",IF(I73&lt;=0,"TÜKENDİ",IF(I73&lt;=E73,"KRİTİK","Yeterli")))</f>
        <v/>
      </c>
      <c r="K73" s="18"/>
      <c r="L73" s="18" t="str">
        <f aca="false">IF($A73="","",I73*K73)</f>
        <v/>
      </c>
    </row>
    <row r="74" customFormat="false" ht="15" hidden="false" customHeight="false" outlineLevel="0" collapsed="false">
      <c r="A74" s="8"/>
      <c r="B74" s="8"/>
      <c r="C74" s="8"/>
      <c r="D74" s="8"/>
      <c r="E74" s="8"/>
      <c r="F74" s="8"/>
      <c r="G74" s="8" t="str">
        <f aca="false">IF($A74="","",SUMIFS('Stok Hareketleri'!$E:$E,'Stok Hareketleri'!$C:$C,$A74,'Stok Hareketleri'!$B:$B,"Giriş"))</f>
        <v/>
      </c>
      <c r="H74" s="8" t="str">
        <f aca="false">IF($A74="","",SUMIFS('Stok Hareketleri'!$E:$E,'Stok Hareketleri'!$C:$C,$A74,'Stok Hareketleri'!$B:$B,"Çıkış"))</f>
        <v/>
      </c>
      <c r="I74" s="9" t="str">
        <f aca="false">IF($A74="","",F74+G74-H74)</f>
        <v/>
      </c>
      <c r="J74" s="10" t="str">
        <f aca="false">IF($A74="","",IF(I74&lt;=0,"TÜKENDİ",IF(I74&lt;=E74,"KRİTİK","Yeterli")))</f>
        <v/>
      </c>
      <c r="K74" s="12"/>
      <c r="L74" s="12" t="str">
        <f aca="false">IF($A74="","",I74*K74)</f>
        <v/>
      </c>
    </row>
    <row r="75" customFormat="false" ht="15" hidden="false" customHeight="false" outlineLevel="0" collapsed="false">
      <c r="A75" s="13"/>
      <c r="B75" s="13"/>
      <c r="C75" s="13"/>
      <c r="D75" s="13"/>
      <c r="E75" s="13"/>
      <c r="F75" s="13"/>
      <c r="G75" s="13" t="str">
        <f aca="false">IF($A75="","",SUMIFS('Stok Hareketleri'!$E:$E,'Stok Hareketleri'!$C:$C,$A75,'Stok Hareketleri'!$B:$B,"Giriş"))</f>
        <v/>
      </c>
      <c r="H75" s="13" t="str">
        <f aca="false">IF($A75="","",SUMIFS('Stok Hareketleri'!$E:$E,'Stok Hareketleri'!$C:$C,$A75,'Stok Hareketleri'!$B:$B,"Çıkış"))</f>
        <v/>
      </c>
      <c r="I75" s="14" t="str">
        <f aca="false">IF($A75="","",F75+G75-H75)</f>
        <v/>
      </c>
      <c r="J75" s="16" t="str">
        <f aca="false">IF($A75="","",IF(I75&lt;=0,"TÜKENDİ",IF(I75&lt;=E75,"KRİTİK","Yeterli")))</f>
        <v/>
      </c>
      <c r="K75" s="18"/>
      <c r="L75" s="18" t="str">
        <f aca="false">IF($A75="","",I75*K75)</f>
        <v/>
      </c>
    </row>
    <row r="76" customFormat="false" ht="15" hidden="false" customHeight="false" outlineLevel="0" collapsed="false">
      <c r="A76" s="8"/>
      <c r="B76" s="8"/>
      <c r="C76" s="8"/>
      <c r="D76" s="8"/>
      <c r="E76" s="8"/>
      <c r="F76" s="8"/>
      <c r="G76" s="8" t="str">
        <f aca="false">IF($A76="","",SUMIFS('Stok Hareketleri'!$E:$E,'Stok Hareketleri'!$C:$C,$A76,'Stok Hareketleri'!$B:$B,"Giriş"))</f>
        <v/>
      </c>
      <c r="H76" s="8" t="str">
        <f aca="false">IF($A76="","",SUMIFS('Stok Hareketleri'!$E:$E,'Stok Hareketleri'!$C:$C,$A76,'Stok Hareketleri'!$B:$B,"Çıkış"))</f>
        <v/>
      </c>
      <c r="I76" s="9" t="str">
        <f aca="false">IF($A76="","",F76+G76-H76)</f>
        <v/>
      </c>
      <c r="J76" s="10" t="str">
        <f aca="false">IF($A76="","",IF(I76&lt;=0,"TÜKENDİ",IF(I76&lt;=E76,"KRİTİK","Yeterli")))</f>
        <v/>
      </c>
      <c r="K76" s="12"/>
      <c r="L76" s="12" t="str">
        <f aca="false">IF($A76="","",I76*K76)</f>
        <v/>
      </c>
    </row>
    <row r="77" customFormat="false" ht="15" hidden="false" customHeight="false" outlineLevel="0" collapsed="false">
      <c r="A77" s="13"/>
      <c r="B77" s="13"/>
      <c r="C77" s="13"/>
      <c r="D77" s="13"/>
      <c r="E77" s="13"/>
      <c r="F77" s="13"/>
      <c r="G77" s="13" t="str">
        <f aca="false">IF($A77="","",SUMIFS('Stok Hareketleri'!$E:$E,'Stok Hareketleri'!$C:$C,$A77,'Stok Hareketleri'!$B:$B,"Giriş"))</f>
        <v/>
      </c>
      <c r="H77" s="13" t="str">
        <f aca="false">IF($A77="","",SUMIFS('Stok Hareketleri'!$E:$E,'Stok Hareketleri'!$C:$C,$A77,'Stok Hareketleri'!$B:$B,"Çıkış"))</f>
        <v/>
      </c>
      <c r="I77" s="14" t="str">
        <f aca="false">IF($A77="","",F77+G77-H77)</f>
        <v/>
      </c>
      <c r="J77" s="16" t="str">
        <f aca="false">IF($A77="","",IF(I77&lt;=0,"TÜKENDİ",IF(I77&lt;=E77,"KRİTİK","Yeterli")))</f>
        <v/>
      </c>
      <c r="K77" s="18"/>
      <c r="L77" s="18" t="str">
        <f aca="false">IF($A77="","",I77*K77)</f>
        <v/>
      </c>
    </row>
    <row r="78" customFormat="false" ht="15" hidden="false" customHeight="false" outlineLevel="0" collapsed="false">
      <c r="A78" s="8"/>
      <c r="B78" s="8"/>
      <c r="C78" s="8"/>
      <c r="D78" s="8"/>
      <c r="E78" s="8"/>
      <c r="F78" s="8"/>
      <c r="G78" s="8" t="str">
        <f aca="false">IF($A78="","",SUMIFS('Stok Hareketleri'!$E:$E,'Stok Hareketleri'!$C:$C,$A78,'Stok Hareketleri'!$B:$B,"Giriş"))</f>
        <v/>
      </c>
      <c r="H78" s="8" t="str">
        <f aca="false">IF($A78="","",SUMIFS('Stok Hareketleri'!$E:$E,'Stok Hareketleri'!$C:$C,$A78,'Stok Hareketleri'!$B:$B,"Çıkış"))</f>
        <v/>
      </c>
      <c r="I78" s="9" t="str">
        <f aca="false">IF($A78="","",F78+G78-H78)</f>
        <v/>
      </c>
      <c r="J78" s="10" t="str">
        <f aca="false">IF($A78="","",IF(I78&lt;=0,"TÜKENDİ",IF(I78&lt;=E78,"KRİTİK","Yeterli")))</f>
        <v/>
      </c>
      <c r="K78" s="12"/>
      <c r="L78" s="12" t="str">
        <f aca="false">IF($A78="","",I78*K78)</f>
        <v/>
      </c>
    </row>
    <row r="79" customFormat="false" ht="15" hidden="false" customHeight="false" outlineLevel="0" collapsed="false">
      <c r="A79" s="13"/>
      <c r="B79" s="13"/>
      <c r="C79" s="13"/>
      <c r="D79" s="13"/>
      <c r="E79" s="13"/>
      <c r="F79" s="13"/>
      <c r="G79" s="13" t="str">
        <f aca="false">IF($A79="","",SUMIFS('Stok Hareketleri'!$E:$E,'Stok Hareketleri'!$C:$C,$A79,'Stok Hareketleri'!$B:$B,"Giriş"))</f>
        <v/>
      </c>
      <c r="H79" s="13" t="str">
        <f aca="false">IF($A79="","",SUMIFS('Stok Hareketleri'!$E:$E,'Stok Hareketleri'!$C:$C,$A79,'Stok Hareketleri'!$B:$B,"Çıkış"))</f>
        <v/>
      </c>
      <c r="I79" s="14" t="str">
        <f aca="false">IF($A79="","",F79+G79-H79)</f>
        <v/>
      </c>
      <c r="J79" s="16" t="str">
        <f aca="false">IF($A79="","",IF(I79&lt;=0,"TÜKENDİ",IF(I79&lt;=E79,"KRİTİK","Yeterli")))</f>
        <v/>
      </c>
      <c r="K79" s="18"/>
      <c r="L79" s="18" t="str">
        <f aca="false">IF($A79="","",I79*K79)</f>
        <v/>
      </c>
    </row>
    <row r="80" customFormat="false" ht="15" hidden="false" customHeight="false" outlineLevel="0" collapsed="false">
      <c r="A80" s="8"/>
      <c r="B80" s="8"/>
      <c r="C80" s="8"/>
      <c r="D80" s="8"/>
      <c r="E80" s="8"/>
      <c r="F80" s="8"/>
      <c r="G80" s="8" t="str">
        <f aca="false">IF($A80="","",SUMIFS('Stok Hareketleri'!$E:$E,'Stok Hareketleri'!$C:$C,$A80,'Stok Hareketleri'!$B:$B,"Giriş"))</f>
        <v/>
      </c>
      <c r="H80" s="8" t="str">
        <f aca="false">IF($A80="","",SUMIFS('Stok Hareketleri'!$E:$E,'Stok Hareketleri'!$C:$C,$A80,'Stok Hareketleri'!$B:$B,"Çıkış"))</f>
        <v/>
      </c>
      <c r="I80" s="9" t="str">
        <f aca="false">IF($A80="","",F80+G80-H80)</f>
        <v/>
      </c>
      <c r="J80" s="10" t="str">
        <f aca="false">IF($A80="","",IF(I80&lt;=0,"TÜKENDİ",IF(I80&lt;=E80,"KRİTİK","Yeterli")))</f>
        <v/>
      </c>
      <c r="K80" s="12"/>
      <c r="L80" s="12" t="str">
        <f aca="false">IF($A80="","",I80*K80)</f>
        <v/>
      </c>
    </row>
    <row r="81" customFormat="false" ht="15" hidden="false" customHeight="false" outlineLevel="0" collapsed="false">
      <c r="A81" s="13"/>
      <c r="B81" s="13"/>
      <c r="C81" s="13"/>
      <c r="D81" s="13"/>
      <c r="E81" s="13"/>
      <c r="F81" s="13"/>
      <c r="G81" s="13" t="str">
        <f aca="false">IF($A81="","",SUMIFS('Stok Hareketleri'!$E:$E,'Stok Hareketleri'!$C:$C,$A81,'Stok Hareketleri'!$B:$B,"Giriş"))</f>
        <v/>
      </c>
      <c r="H81" s="13" t="str">
        <f aca="false">IF($A81="","",SUMIFS('Stok Hareketleri'!$E:$E,'Stok Hareketleri'!$C:$C,$A81,'Stok Hareketleri'!$B:$B,"Çıkış"))</f>
        <v/>
      </c>
      <c r="I81" s="14" t="str">
        <f aca="false">IF($A81="","",F81+G81-H81)</f>
        <v/>
      </c>
      <c r="J81" s="16" t="str">
        <f aca="false">IF($A81="","",IF(I81&lt;=0,"TÜKENDİ",IF(I81&lt;=E81,"KRİTİK","Yeterli")))</f>
        <v/>
      </c>
      <c r="K81" s="18"/>
      <c r="L81" s="18" t="str">
        <f aca="false">IF($A81="","",I81*K81)</f>
        <v/>
      </c>
    </row>
    <row r="82" customFormat="false" ht="15" hidden="false" customHeight="false" outlineLevel="0" collapsed="false">
      <c r="A82" s="8"/>
      <c r="B82" s="8"/>
      <c r="C82" s="8"/>
      <c r="D82" s="8"/>
      <c r="E82" s="8"/>
      <c r="F82" s="8"/>
      <c r="G82" s="8" t="str">
        <f aca="false">IF($A82="","",SUMIFS('Stok Hareketleri'!$E:$E,'Stok Hareketleri'!$C:$C,$A82,'Stok Hareketleri'!$B:$B,"Giriş"))</f>
        <v/>
      </c>
      <c r="H82" s="8" t="str">
        <f aca="false">IF($A82="","",SUMIFS('Stok Hareketleri'!$E:$E,'Stok Hareketleri'!$C:$C,$A82,'Stok Hareketleri'!$B:$B,"Çıkış"))</f>
        <v/>
      </c>
      <c r="I82" s="9" t="str">
        <f aca="false">IF($A82="","",F82+G82-H82)</f>
        <v/>
      </c>
      <c r="J82" s="10" t="str">
        <f aca="false">IF($A82="","",IF(I82&lt;=0,"TÜKENDİ",IF(I82&lt;=E82,"KRİTİK","Yeterli")))</f>
        <v/>
      </c>
      <c r="K82" s="12"/>
      <c r="L82" s="12" t="str">
        <f aca="false">IF($A82="","",I82*K82)</f>
        <v/>
      </c>
    </row>
    <row r="83" customFormat="false" ht="15" hidden="false" customHeight="false" outlineLevel="0" collapsed="false">
      <c r="A83" s="13"/>
      <c r="B83" s="13"/>
      <c r="C83" s="13"/>
      <c r="D83" s="13"/>
      <c r="E83" s="13"/>
      <c r="F83" s="13"/>
      <c r="G83" s="13" t="str">
        <f aca="false">IF($A83="","",SUMIFS('Stok Hareketleri'!$E:$E,'Stok Hareketleri'!$C:$C,$A83,'Stok Hareketleri'!$B:$B,"Giriş"))</f>
        <v/>
      </c>
      <c r="H83" s="13" t="str">
        <f aca="false">IF($A83="","",SUMIFS('Stok Hareketleri'!$E:$E,'Stok Hareketleri'!$C:$C,$A83,'Stok Hareketleri'!$B:$B,"Çıkış"))</f>
        <v/>
      </c>
      <c r="I83" s="14" t="str">
        <f aca="false">IF($A83="","",F83+G83-H83)</f>
        <v/>
      </c>
      <c r="J83" s="16" t="str">
        <f aca="false">IF($A83="","",IF(I83&lt;=0,"TÜKENDİ",IF(I83&lt;=E83,"KRİTİK","Yeterli")))</f>
        <v/>
      </c>
      <c r="K83" s="18"/>
      <c r="L83" s="18" t="str">
        <f aca="false">IF($A83="","",I83*K83)</f>
        <v/>
      </c>
    </row>
    <row r="84" customFormat="false" ht="15" hidden="false" customHeight="false" outlineLevel="0" collapsed="false">
      <c r="A84" s="8"/>
      <c r="B84" s="8"/>
      <c r="C84" s="8"/>
      <c r="D84" s="8"/>
      <c r="E84" s="8"/>
      <c r="F84" s="8"/>
      <c r="G84" s="8" t="str">
        <f aca="false">IF($A84="","",SUMIFS('Stok Hareketleri'!$E:$E,'Stok Hareketleri'!$C:$C,$A84,'Stok Hareketleri'!$B:$B,"Giriş"))</f>
        <v/>
      </c>
      <c r="H84" s="8" t="str">
        <f aca="false">IF($A84="","",SUMIFS('Stok Hareketleri'!$E:$E,'Stok Hareketleri'!$C:$C,$A84,'Stok Hareketleri'!$B:$B,"Çıkış"))</f>
        <v/>
      </c>
      <c r="I84" s="9" t="str">
        <f aca="false">IF($A84="","",F84+G84-H84)</f>
        <v/>
      </c>
      <c r="J84" s="10" t="str">
        <f aca="false">IF($A84="","",IF(I84&lt;=0,"TÜKENDİ",IF(I84&lt;=E84,"KRİTİK","Yeterli")))</f>
        <v/>
      </c>
      <c r="K84" s="12"/>
      <c r="L84" s="12" t="str">
        <f aca="false">IF($A84="","",I84*K84)</f>
        <v/>
      </c>
    </row>
    <row r="85" customFormat="false" ht="15" hidden="false" customHeight="false" outlineLevel="0" collapsed="false">
      <c r="A85" s="13"/>
      <c r="B85" s="13"/>
      <c r="C85" s="13"/>
      <c r="D85" s="13"/>
      <c r="E85" s="13"/>
      <c r="F85" s="13"/>
      <c r="G85" s="13" t="str">
        <f aca="false">IF($A85="","",SUMIFS('Stok Hareketleri'!$E:$E,'Stok Hareketleri'!$C:$C,$A85,'Stok Hareketleri'!$B:$B,"Giriş"))</f>
        <v/>
      </c>
      <c r="H85" s="13" t="str">
        <f aca="false">IF($A85="","",SUMIFS('Stok Hareketleri'!$E:$E,'Stok Hareketleri'!$C:$C,$A85,'Stok Hareketleri'!$B:$B,"Çıkış"))</f>
        <v/>
      </c>
      <c r="I85" s="14" t="str">
        <f aca="false">IF($A85="","",F85+G85-H85)</f>
        <v/>
      </c>
      <c r="J85" s="16" t="str">
        <f aca="false">IF($A85="","",IF(I85&lt;=0,"TÜKENDİ",IF(I85&lt;=E85,"KRİTİK","Yeterli")))</f>
        <v/>
      </c>
      <c r="K85" s="18"/>
      <c r="L85" s="18" t="str">
        <f aca="false">IF($A85="","",I85*K85)</f>
        <v/>
      </c>
    </row>
    <row r="86" customFormat="false" ht="15" hidden="false" customHeight="false" outlineLevel="0" collapsed="false">
      <c r="A86" s="8"/>
      <c r="B86" s="8"/>
      <c r="C86" s="8"/>
      <c r="D86" s="8"/>
      <c r="E86" s="8"/>
      <c r="F86" s="8"/>
      <c r="G86" s="8" t="str">
        <f aca="false">IF($A86="","",SUMIFS('Stok Hareketleri'!$E:$E,'Stok Hareketleri'!$C:$C,$A86,'Stok Hareketleri'!$B:$B,"Giriş"))</f>
        <v/>
      </c>
      <c r="H86" s="8" t="str">
        <f aca="false">IF($A86="","",SUMIFS('Stok Hareketleri'!$E:$E,'Stok Hareketleri'!$C:$C,$A86,'Stok Hareketleri'!$B:$B,"Çıkış"))</f>
        <v/>
      </c>
      <c r="I86" s="9" t="str">
        <f aca="false">IF($A86="","",F86+G86-H86)</f>
        <v/>
      </c>
      <c r="J86" s="10" t="str">
        <f aca="false">IF($A86="","",IF(I86&lt;=0,"TÜKENDİ",IF(I86&lt;=E86,"KRİTİK","Yeterli")))</f>
        <v/>
      </c>
      <c r="K86" s="12"/>
      <c r="L86" s="12" t="str">
        <f aca="false">IF($A86="","",I86*K86)</f>
        <v/>
      </c>
    </row>
    <row r="87" customFormat="false" ht="15" hidden="false" customHeight="false" outlineLevel="0" collapsed="false">
      <c r="A87" s="13"/>
      <c r="B87" s="13"/>
      <c r="C87" s="13"/>
      <c r="D87" s="13"/>
      <c r="E87" s="13"/>
      <c r="F87" s="13"/>
      <c r="G87" s="13" t="str">
        <f aca="false">IF($A87="","",SUMIFS('Stok Hareketleri'!$E:$E,'Stok Hareketleri'!$C:$C,$A87,'Stok Hareketleri'!$B:$B,"Giriş"))</f>
        <v/>
      </c>
      <c r="H87" s="13" t="str">
        <f aca="false">IF($A87="","",SUMIFS('Stok Hareketleri'!$E:$E,'Stok Hareketleri'!$C:$C,$A87,'Stok Hareketleri'!$B:$B,"Çıkış"))</f>
        <v/>
      </c>
      <c r="I87" s="14" t="str">
        <f aca="false">IF($A87="","",F87+G87-H87)</f>
        <v/>
      </c>
      <c r="J87" s="16" t="str">
        <f aca="false">IF($A87="","",IF(I87&lt;=0,"TÜKENDİ",IF(I87&lt;=E87,"KRİTİK","Yeterli")))</f>
        <v/>
      </c>
      <c r="K87" s="18"/>
      <c r="L87" s="18" t="str">
        <f aca="false">IF($A87="","",I87*K87)</f>
        <v/>
      </c>
    </row>
    <row r="88" customFormat="false" ht="15" hidden="false" customHeight="false" outlineLevel="0" collapsed="false">
      <c r="A88" s="8"/>
      <c r="B88" s="8"/>
      <c r="C88" s="8"/>
      <c r="D88" s="8"/>
      <c r="E88" s="8"/>
      <c r="F88" s="8"/>
      <c r="G88" s="8" t="str">
        <f aca="false">IF($A88="","",SUMIFS('Stok Hareketleri'!$E:$E,'Stok Hareketleri'!$C:$C,$A88,'Stok Hareketleri'!$B:$B,"Giriş"))</f>
        <v/>
      </c>
      <c r="H88" s="8" t="str">
        <f aca="false">IF($A88="","",SUMIFS('Stok Hareketleri'!$E:$E,'Stok Hareketleri'!$C:$C,$A88,'Stok Hareketleri'!$B:$B,"Çıkış"))</f>
        <v/>
      </c>
      <c r="I88" s="9" t="str">
        <f aca="false">IF($A88="","",F88+G88-H88)</f>
        <v/>
      </c>
      <c r="J88" s="10" t="str">
        <f aca="false">IF($A88="","",IF(I88&lt;=0,"TÜKENDİ",IF(I88&lt;=E88,"KRİTİK","Yeterli")))</f>
        <v/>
      </c>
      <c r="K88" s="12"/>
      <c r="L88" s="12" t="str">
        <f aca="false">IF($A88="","",I88*K88)</f>
        <v/>
      </c>
    </row>
    <row r="89" customFormat="false" ht="15" hidden="false" customHeight="false" outlineLevel="0" collapsed="false">
      <c r="A89" s="13"/>
      <c r="B89" s="13"/>
      <c r="C89" s="13"/>
      <c r="D89" s="13"/>
      <c r="E89" s="13"/>
      <c r="F89" s="13"/>
      <c r="G89" s="13" t="str">
        <f aca="false">IF($A89="","",SUMIFS('Stok Hareketleri'!$E:$E,'Stok Hareketleri'!$C:$C,$A89,'Stok Hareketleri'!$B:$B,"Giriş"))</f>
        <v/>
      </c>
      <c r="H89" s="13" t="str">
        <f aca="false">IF($A89="","",SUMIFS('Stok Hareketleri'!$E:$E,'Stok Hareketleri'!$C:$C,$A89,'Stok Hareketleri'!$B:$B,"Çıkış"))</f>
        <v/>
      </c>
      <c r="I89" s="14" t="str">
        <f aca="false">IF($A89="","",F89+G89-H89)</f>
        <v/>
      </c>
      <c r="J89" s="16" t="str">
        <f aca="false">IF($A89="","",IF(I89&lt;=0,"TÜKENDİ",IF(I89&lt;=E89,"KRİTİK","Yeterli")))</f>
        <v/>
      </c>
      <c r="K89" s="18"/>
      <c r="L89" s="18" t="str">
        <f aca="false">IF($A89="","",I89*K89)</f>
        <v/>
      </c>
    </row>
    <row r="90" customFormat="false" ht="15" hidden="false" customHeight="false" outlineLevel="0" collapsed="false">
      <c r="A90" s="8"/>
      <c r="B90" s="8"/>
      <c r="C90" s="8"/>
      <c r="D90" s="8"/>
      <c r="E90" s="8"/>
      <c r="F90" s="8"/>
      <c r="G90" s="8" t="str">
        <f aca="false">IF($A90="","",SUMIFS('Stok Hareketleri'!$E:$E,'Stok Hareketleri'!$C:$C,$A90,'Stok Hareketleri'!$B:$B,"Giriş"))</f>
        <v/>
      </c>
      <c r="H90" s="8" t="str">
        <f aca="false">IF($A90="","",SUMIFS('Stok Hareketleri'!$E:$E,'Stok Hareketleri'!$C:$C,$A90,'Stok Hareketleri'!$B:$B,"Çıkış"))</f>
        <v/>
      </c>
      <c r="I90" s="9" t="str">
        <f aca="false">IF($A90="","",F90+G90-H90)</f>
        <v/>
      </c>
      <c r="J90" s="10" t="str">
        <f aca="false">IF($A90="","",IF(I90&lt;=0,"TÜKENDİ",IF(I90&lt;=E90,"KRİTİK","Yeterli")))</f>
        <v/>
      </c>
      <c r="K90" s="12"/>
      <c r="L90" s="12" t="str">
        <f aca="false">IF($A90="","",I90*K90)</f>
        <v/>
      </c>
    </row>
    <row r="91" customFormat="false" ht="15" hidden="false" customHeight="false" outlineLevel="0" collapsed="false">
      <c r="A91" s="13"/>
      <c r="B91" s="13"/>
      <c r="C91" s="13"/>
      <c r="D91" s="13"/>
      <c r="E91" s="13"/>
      <c r="F91" s="13"/>
      <c r="G91" s="13" t="str">
        <f aca="false">IF($A91="","",SUMIFS('Stok Hareketleri'!$E:$E,'Stok Hareketleri'!$C:$C,$A91,'Stok Hareketleri'!$B:$B,"Giriş"))</f>
        <v/>
      </c>
      <c r="H91" s="13" t="str">
        <f aca="false">IF($A91="","",SUMIFS('Stok Hareketleri'!$E:$E,'Stok Hareketleri'!$C:$C,$A91,'Stok Hareketleri'!$B:$B,"Çıkış"))</f>
        <v/>
      </c>
      <c r="I91" s="14" t="str">
        <f aca="false">IF($A91="","",F91+G91-H91)</f>
        <v/>
      </c>
      <c r="J91" s="16" t="str">
        <f aca="false">IF($A91="","",IF(I91&lt;=0,"TÜKENDİ",IF(I91&lt;=E91,"KRİTİK","Yeterli")))</f>
        <v/>
      </c>
      <c r="K91" s="18"/>
      <c r="L91" s="18" t="str">
        <f aca="false">IF($A91="","",I91*K91)</f>
        <v/>
      </c>
    </row>
    <row r="92" customFormat="false" ht="15" hidden="false" customHeight="false" outlineLevel="0" collapsed="false">
      <c r="A92" s="8"/>
      <c r="B92" s="8"/>
      <c r="C92" s="8"/>
      <c r="D92" s="8"/>
      <c r="E92" s="8"/>
      <c r="F92" s="8"/>
      <c r="G92" s="8" t="str">
        <f aca="false">IF($A92="","",SUMIFS('Stok Hareketleri'!$E:$E,'Stok Hareketleri'!$C:$C,$A92,'Stok Hareketleri'!$B:$B,"Giriş"))</f>
        <v/>
      </c>
      <c r="H92" s="8" t="str">
        <f aca="false">IF($A92="","",SUMIFS('Stok Hareketleri'!$E:$E,'Stok Hareketleri'!$C:$C,$A92,'Stok Hareketleri'!$B:$B,"Çıkış"))</f>
        <v/>
      </c>
      <c r="I92" s="9" t="str">
        <f aca="false">IF($A92="","",F92+G92-H92)</f>
        <v/>
      </c>
      <c r="J92" s="10" t="str">
        <f aca="false">IF($A92="","",IF(I92&lt;=0,"TÜKENDİ",IF(I92&lt;=E92,"KRİTİK","Yeterli")))</f>
        <v/>
      </c>
      <c r="K92" s="12"/>
      <c r="L92" s="12" t="str">
        <f aca="false">IF($A92="","",I92*K92)</f>
        <v/>
      </c>
    </row>
    <row r="93" customFormat="false" ht="15" hidden="false" customHeight="false" outlineLevel="0" collapsed="false">
      <c r="A93" s="13"/>
      <c r="B93" s="13"/>
      <c r="C93" s="13"/>
      <c r="D93" s="13"/>
      <c r="E93" s="13"/>
      <c r="F93" s="13"/>
      <c r="G93" s="13" t="str">
        <f aca="false">IF($A93="","",SUMIFS('Stok Hareketleri'!$E:$E,'Stok Hareketleri'!$C:$C,$A93,'Stok Hareketleri'!$B:$B,"Giriş"))</f>
        <v/>
      </c>
      <c r="H93" s="13" t="str">
        <f aca="false">IF($A93="","",SUMIFS('Stok Hareketleri'!$E:$E,'Stok Hareketleri'!$C:$C,$A93,'Stok Hareketleri'!$B:$B,"Çıkış"))</f>
        <v/>
      </c>
      <c r="I93" s="14" t="str">
        <f aca="false">IF($A93="","",F93+G93-H93)</f>
        <v/>
      </c>
      <c r="J93" s="16" t="str">
        <f aca="false">IF($A93="","",IF(I93&lt;=0,"TÜKENDİ",IF(I93&lt;=E93,"KRİTİK","Yeterli")))</f>
        <v/>
      </c>
      <c r="K93" s="18"/>
      <c r="L93" s="18" t="str">
        <f aca="false">IF($A93="","",I93*K93)</f>
        <v/>
      </c>
    </row>
    <row r="94" customFormat="false" ht="15" hidden="false" customHeight="false" outlineLevel="0" collapsed="false">
      <c r="A94" s="8"/>
      <c r="B94" s="8"/>
      <c r="C94" s="8"/>
      <c r="D94" s="8"/>
      <c r="E94" s="8"/>
      <c r="F94" s="8"/>
      <c r="G94" s="8" t="str">
        <f aca="false">IF($A94="","",SUMIFS('Stok Hareketleri'!$E:$E,'Stok Hareketleri'!$C:$C,$A94,'Stok Hareketleri'!$B:$B,"Giriş"))</f>
        <v/>
      </c>
      <c r="H94" s="8" t="str">
        <f aca="false">IF($A94="","",SUMIFS('Stok Hareketleri'!$E:$E,'Stok Hareketleri'!$C:$C,$A94,'Stok Hareketleri'!$B:$B,"Çıkış"))</f>
        <v/>
      </c>
      <c r="I94" s="9" t="str">
        <f aca="false">IF($A94="","",F94+G94-H94)</f>
        <v/>
      </c>
      <c r="J94" s="10" t="str">
        <f aca="false">IF($A94="","",IF(I94&lt;=0,"TÜKENDİ",IF(I94&lt;=E94,"KRİTİK","Yeterli")))</f>
        <v/>
      </c>
      <c r="K94" s="12"/>
      <c r="L94" s="12" t="str">
        <f aca="false">IF($A94="","",I94*K94)</f>
        <v/>
      </c>
    </row>
    <row r="95" customFormat="false" ht="15" hidden="false" customHeight="false" outlineLevel="0" collapsed="false">
      <c r="A95" s="13"/>
      <c r="B95" s="13"/>
      <c r="C95" s="13"/>
      <c r="D95" s="13"/>
      <c r="E95" s="13"/>
      <c r="F95" s="13"/>
      <c r="G95" s="13" t="str">
        <f aca="false">IF($A95="","",SUMIFS('Stok Hareketleri'!$E:$E,'Stok Hareketleri'!$C:$C,$A95,'Stok Hareketleri'!$B:$B,"Giriş"))</f>
        <v/>
      </c>
      <c r="H95" s="13" t="str">
        <f aca="false">IF($A95="","",SUMIFS('Stok Hareketleri'!$E:$E,'Stok Hareketleri'!$C:$C,$A95,'Stok Hareketleri'!$B:$B,"Çıkış"))</f>
        <v/>
      </c>
      <c r="I95" s="14" t="str">
        <f aca="false">IF($A95="","",F95+G95-H95)</f>
        <v/>
      </c>
      <c r="J95" s="16" t="str">
        <f aca="false">IF($A95="","",IF(I95&lt;=0,"TÜKENDİ",IF(I95&lt;=E95,"KRİTİK","Yeterli")))</f>
        <v/>
      </c>
      <c r="K95" s="18"/>
      <c r="L95" s="18" t="str">
        <f aca="false">IF($A95="","",I95*K95)</f>
        <v/>
      </c>
    </row>
    <row r="96" customFormat="false" ht="15" hidden="false" customHeight="false" outlineLevel="0" collapsed="false">
      <c r="A96" s="8"/>
      <c r="B96" s="8"/>
      <c r="C96" s="8"/>
      <c r="D96" s="8"/>
      <c r="E96" s="8"/>
      <c r="F96" s="8"/>
      <c r="G96" s="8" t="str">
        <f aca="false">IF($A96="","",SUMIFS('Stok Hareketleri'!$E:$E,'Stok Hareketleri'!$C:$C,$A96,'Stok Hareketleri'!$B:$B,"Giriş"))</f>
        <v/>
      </c>
      <c r="H96" s="8" t="str">
        <f aca="false">IF($A96="","",SUMIFS('Stok Hareketleri'!$E:$E,'Stok Hareketleri'!$C:$C,$A96,'Stok Hareketleri'!$B:$B,"Çıkış"))</f>
        <v/>
      </c>
      <c r="I96" s="9" t="str">
        <f aca="false">IF($A96="","",F96+G96-H96)</f>
        <v/>
      </c>
      <c r="J96" s="10" t="str">
        <f aca="false">IF($A96="","",IF(I96&lt;=0,"TÜKENDİ",IF(I96&lt;=E96,"KRİTİK","Yeterli")))</f>
        <v/>
      </c>
      <c r="K96" s="12"/>
      <c r="L96" s="12" t="str">
        <f aca="false">IF($A96="","",I96*K96)</f>
        <v/>
      </c>
    </row>
    <row r="97" customFormat="false" ht="15" hidden="false" customHeight="false" outlineLevel="0" collapsed="false">
      <c r="A97" s="13"/>
      <c r="B97" s="13"/>
      <c r="C97" s="13"/>
      <c r="D97" s="13"/>
      <c r="E97" s="13"/>
      <c r="F97" s="13"/>
      <c r="G97" s="13" t="str">
        <f aca="false">IF($A97="","",SUMIFS('Stok Hareketleri'!$E:$E,'Stok Hareketleri'!$C:$C,$A97,'Stok Hareketleri'!$B:$B,"Giriş"))</f>
        <v/>
      </c>
      <c r="H97" s="13" t="str">
        <f aca="false">IF($A97="","",SUMIFS('Stok Hareketleri'!$E:$E,'Stok Hareketleri'!$C:$C,$A97,'Stok Hareketleri'!$B:$B,"Çıkış"))</f>
        <v/>
      </c>
      <c r="I97" s="14" t="str">
        <f aca="false">IF($A97="","",F97+G97-H97)</f>
        <v/>
      </c>
      <c r="J97" s="16" t="str">
        <f aca="false">IF($A97="","",IF(I97&lt;=0,"TÜKENDİ",IF(I97&lt;=E97,"KRİTİK","Yeterli")))</f>
        <v/>
      </c>
      <c r="K97" s="18"/>
      <c r="L97" s="18" t="str">
        <f aca="false">IF($A97="","",I97*K97)</f>
        <v/>
      </c>
    </row>
    <row r="98" customFormat="false" ht="15" hidden="false" customHeight="false" outlineLevel="0" collapsed="false">
      <c r="A98" s="8"/>
      <c r="B98" s="8"/>
      <c r="C98" s="8"/>
      <c r="D98" s="8"/>
      <c r="E98" s="8"/>
      <c r="F98" s="8"/>
      <c r="G98" s="8" t="str">
        <f aca="false">IF($A98="","",SUMIFS('Stok Hareketleri'!$E:$E,'Stok Hareketleri'!$C:$C,$A98,'Stok Hareketleri'!$B:$B,"Giriş"))</f>
        <v/>
      </c>
      <c r="H98" s="8" t="str">
        <f aca="false">IF($A98="","",SUMIFS('Stok Hareketleri'!$E:$E,'Stok Hareketleri'!$C:$C,$A98,'Stok Hareketleri'!$B:$B,"Çıkış"))</f>
        <v/>
      </c>
      <c r="I98" s="9" t="str">
        <f aca="false">IF($A98="","",F98+G98-H98)</f>
        <v/>
      </c>
      <c r="J98" s="10" t="str">
        <f aca="false">IF($A98="","",IF(I98&lt;=0,"TÜKENDİ",IF(I98&lt;=E98,"KRİTİK","Yeterli")))</f>
        <v/>
      </c>
      <c r="K98" s="12"/>
      <c r="L98" s="12" t="str">
        <f aca="false">IF($A98="","",I98*K98)</f>
        <v/>
      </c>
    </row>
    <row r="99" customFormat="false" ht="15" hidden="false" customHeight="false" outlineLevel="0" collapsed="false">
      <c r="A99" s="13"/>
      <c r="B99" s="13"/>
      <c r="C99" s="13"/>
      <c r="D99" s="13"/>
      <c r="E99" s="13"/>
      <c r="F99" s="13"/>
      <c r="G99" s="13" t="str">
        <f aca="false">IF($A99="","",SUMIFS('Stok Hareketleri'!$E:$E,'Stok Hareketleri'!$C:$C,$A99,'Stok Hareketleri'!$B:$B,"Giriş"))</f>
        <v/>
      </c>
      <c r="H99" s="13" t="str">
        <f aca="false">IF($A99="","",SUMIFS('Stok Hareketleri'!$E:$E,'Stok Hareketleri'!$C:$C,$A99,'Stok Hareketleri'!$B:$B,"Çıkış"))</f>
        <v/>
      </c>
      <c r="I99" s="14" t="str">
        <f aca="false">IF($A99="","",F99+G99-H99)</f>
        <v/>
      </c>
      <c r="J99" s="16" t="str">
        <f aca="false">IF($A99="","",IF(I99&lt;=0,"TÜKENDİ",IF(I99&lt;=E99,"KRİTİK","Yeterli")))</f>
        <v/>
      </c>
      <c r="K99" s="18"/>
      <c r="L99" s="18" t="str">
        <f aca="false">IF($A99="","",I99*K99)</f>
        <v/>
      </c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8"/>
      <c r="G100" s="8" t="str">
        <f aca="false">IF($A100="","",SUMIFS('Stok Hareketleri'!$E:$E,'Stok Hareketleri'!$C:$C,$A100,'Stok Hareketleri'!$B:$B,"Giriş"))</f>
        <v/>
      </c>
      <c r="H100" s="8" t="str">
        <f aca="false">IF($A100="","",SUMIFS('Stok Hareketleri'!$E:$E,'Stok Hareketleri'!$C:$C,$A100,'Stok Hareketleri'!$B:$B,"Çıkış"))</f>
        <v/>
      </c>
      <c r="I100" s="9" t="str">
        <f aca="false">IF($A100="","",F100+G100-H100)</f>
        <v/>
      </c>
      <c r="J100" s="10" t="str">
        <f aca="false">IF($A100="","",IF(I100&lt;=0,"TÜKENDİ",IF(I100&lt;=E100,"KRİTİK","Yeterli")))</f>
        <v/>
      </c>
      <c r="K100" s="12"/>
      <c r="L100" s="12" t="str">
        <f aca="false">IF($A100="","",I100*K100)</f>
        <v/>
      </c>
    </row>
    <row r="101" customFormat="false" ht="15" hidden="false" customHeight="false" outlineLevel="0" collapsed="false">
      <c r="A101" s="13"/>
      <c r="B101" s="13"/>
      <c r="C101" s="13"/>
      <c r="D101" s="13"/>
      <c r="E101" s="13"/>
      <c r="F101" s="13"/>
      <c r="G101" s="13" t="str">
        <f aca="false">IF($A101="","",SUMIFS('Stok Hareketleri'!$E:$E,'Stok Hareketleri'!$C:$C,$A101,'Stok Hareketleri'!$B:$B,"Giriş"))</f>
        <v/>
      </c>
      <c r="H101" s="13" t="str">
        <f aca="false">IF($A101="","",SUMIFS('Stok Hareketleri'!$E:$E,'Stok Hareketleri'!$C:$C,$A101,'Stok Hareketleri'!$B:$B,"Çıkış"))</f>
        <v/>
      </c>
      <c r="I101" s="14" t="str">
        <f aca="false">IF($A101="","",F101+G101-H101)</f>
        <v/>
      </c>
      <c r="J101" s="16" t="str">
        <f aca="false">IF($A101="","",IF(I101&lt;=0,"TÜKENDİ",IF(I101&lt;=E101,"KRİTİK","Yeterli")))</f>
        <v/>
      </c>
      <c r="K101" s="18"/>
      <c r="L101" s="18" t="str">
        <f aca="false">IF($A101="","",I101*K101)</f>
        <v/>
      </c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8"/>
      <c r="G102" s="8" t="str">
        <f aca="false">IF($A102="","",SUMIFS('Stok Hareketleri'!$E:$E,'Stok Hareketleri'!$C:$C,$A102,'Stok Hareketleri'!$B:$B,"Giriş"))</f>
        <v/>
      </c>
      <c r="H102" s="8" t="str">
        <f aca="false">IF($A102="","",SUMIFS('Stok Hareketleri'!$E:$E,'Stok Hareketleri'!$C:$C,$A102,'Stok Hareketleri'!$B:$B,"Çıkış"))</f>
        <v/>
      </c>
      <c r="I102" s="9" t="str">
        <f aca="false">IF($A102="","",F102+G102-H102)</f>
        <v/>
      </c>
      <c r="J102" s="10" t="str">
        <f aca="false">IF($A102="","",IF(I102&lt;=0,"TÜKENDİ",IF(I102&lt;=E102,"KRİTİK","Yeterli")))</f>
        <v/>
      </c>
      <c r="K102" s="12"/>
      <c r="L102" s="12" t="str">
        <f aca="false">IF($A102="","",I102*K102)</f>
        <v/>
      </c>
    </row>
    <row r="103" customFormat="false" ht="15" hidden="false" customHeight="false" outlineLevel="0" collapsed="false">
      <c r="A103" s="13"/>
      <c r="B103" s="13"/>
      <c r="C103" s="13"/>
      <c r="D103" s="13"/>
      <c r="E103" s="13"/>
      <c r="F103" s="13"/>
      <c r="G103" s="13" t="str">
        <f aca="false">IF($A103="","",SUMIFS('Stok Hareketleri'!$E:$E,'Stok Hareketleri'!$C:$C,$A103,'Stok Hareketleri'!$B:$B,"Giriş"))</f>
        <v/>
      </c>
      <c r="H103" s="13" t="str">
        <f aca="false">IF($A103="","",SUMIFS('Stok Hareketleri'!$E:$E,'Stok Hareketleri'!$C:$C,$A103,'Stok Hareketleri'!$B:$B,"Çıkış"))</f>
        <v/>
      </c>
      <c r="I103" s="14" t="str">
        <f aca="false">IF($A103="","",F103+G103-H103)</f>
        <v/>
      </c>
      <c r="J103" s="16" t="str">
        <f aca="false">IF($A103="","",IF(I103&lt;=0,"TÜKENDİ",IF(I103&lt;=E103,"KRİTİK","Yeterli")))</f>
        <v/>
      </c>
      <c r="K103" s="18"/>
      <c r="L103" s="18" t="str">
        <f aca="false">IF($A103="","",I103*K103)</f>
        <v/>
      </c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8"/>
      <c r="G104" s="8" t="str">
        <f aca="false">IF($A104="","",SUMIFS('Stok Hareketleri'!$E:$E,'Stok Hareketleri'!$C:$C,$A104,'Stok Hareketleri'!$B:$B,"Giriş"))</f>
        <v/>
      </c>
      <c r="H104" s="8" t="str">
        <f aca="false">IF($A104="","",SUMIFS('Stok Hareketleri'!$E:$E,'Stok Hareketleri'!$C:$C,$A104,'Stok Hareketleri'!$B:$B,"Çıkış"))</f>
        <v/>
      </c>
      <c r="I104" s="9" t="str">
        <f aca="false">IF($A104="","",F104+G104-H104)</f>
        <v/>
      </c>
      <c r="J104" s="10" t="str">
        <f aca="false">IF($A104="","",IF(I104&lt;=0,"TÜKENDİ",IF(I104&lt;=E104,"KRİTİK","Yeterli")))</f>
        <v/>
      </c>
      <c r="K104" s="12"/>
      <c r="L104" s="12" t="str">
        <f aca="false">IF($A104="","",I104*K104)</f>
        <v/>
      </c>
    </row>
    <row r="105" customFormat="false" ht="15" hidden="false" customHeight="false" outlineLevel="0" collapsed="false">
      <c r="A105" s="13"/>
      <c r="B105" s="13"/>
      <c r="C105" s="13"/>
      <c r="D105" s="13"/>
      <c r="E105" s="13"/>
      <c r="F105" s="13"/>
      <c r="G105" s="13" t="str">
        <f aca="false">IF($A105="","",SUMIFS('Stok Hareketleri'!$E:$E,'Stok Hareketleri'!$C:$C,$A105,'Stok Hareketleri'!$B:$B,"Giriş"))</f>
        <v/>
      </c>
      <c r="H105" s="13" t="str">
        <f aca="false">IF($A105="","",SUMIFS('Stok Hareketleri'!$E:$E,'Stok Hareketleri'!$C:$C,$A105,'Stok Hareketleri'!$B:$B,"Çıkış"))</f>
        <v/>
      </c>
      <c r="I105" s="14" t="str">
        <f aca="false">IF($A105="","",F105+G105-H105)</f>
        <v/>
      </c>
      <c r="J105" s="16" t="str">
        <f aca="false">IF($A105="","",IF(I105&lt;=0,"TÜKENDİ",IF(I105&lt;=E105,"KRİTİK","Yeterli")))</f>
        <v/>
      </c>
      <c r="K105" s="18"/>
      <c r="L105" s="18" t="str">
        <f aca="false">IF($A105="","",I105*K105)</f>
        <v/>
      </c>
    </row>
    <row r="106" customFormat="false" ht="15" hidden="false" customHeight="false" outlineLevel="0" collapsed="false">
      <c r="A106" s="8"/>
      <c r="B106" s="8"/>
      <c r="C106" s="8"/>
      <c r="D106" s="8"/>
      <c r="E106" s="8"/>
      <c r="F106" s="8"/>
      <c r="G106" s="8" t="str">
        <f aca="false">IF($A106="","",SUMIFS('Stok Hareketleri'!$E:$E,'Stok Hareketleri'!$C:$C,$A106,'Stok Hareketleri'!$B:$B,"Giriş"))</f>
        <v/>
      </c>
      <c r="H106" s="8" t="str">
        <f aca="false">IF($A106="","",SUMIFS('Stok Hareketleri'!$E:$E,'Stok Hareketleri'!$C:$C,$A106,'Stok Hareketleri'!$B:$B,"Çıkış"))</f>
        <v/>
      </c>
      <c r="I106" s="9" t="str">
        <f aca="false">IF($A106="","",F106+G106-H106)</f>
        <v/>
      </c>
      <c r="J106" s="10" t="str">
        <f aca="false">IF($A106="","",IF(I106&lt;=0,"TÜKENDİ",IF(I106&lt;=E106,"KRİTİK","Yeterli")))</f>
        <v/>
      </c>
      <c r="K106" s="12"/>
      <c r="L106" s="12" t="str">
        <f aca="false">IF($A106="","",I106*K106)</f>
        <v/>
      </c>
    </row>
    <row r="107" customFormat="false" ht="15" hidden="false" customHeight="false" outlineLevel="0" collapsed="false">
      <c r="A107" s="13"/>
      <c r="B107" s="13"/>
      <c r="C107" s="13"/>
      <c r="D107" s="13"/>
      <c r="E107" s="13"/>
      <c r="F107" s="13"/>
      <c r="G107" s="13" t="str">
        <f aca="false">IF($A107="","",SUMIFS('Stok Hareketleri'!$E:$E,'Stok Hareketleri'!$C:$C,$A107,'Stok Hareketleri'!$B:$B,"Giriş"))</f>
        <v/>
      </c>
      <c r="H107" s="13" t="str">
        <f aca="false">IF($A107="","",SUMIFS('Stok Hareketleri'!$E:$E,'Stok Hareketleri'!$C:$C,$A107,'Stok Hareketleri'!$B:$B,"Çıkış"))</f>
        <v/>
      </c>
      <c r="I107" s="14" t="str">
        <f aca="false">IF($A107="","",F107+G107-H107)</f>
        <v/>
      </c>
      <c r="J107" s="16" t="str">
        <f aca="false">IF($A107="","",IF(I107&lt;=0,"TÜKENDİ",IF(I107&lt;=E107,"KRİTİK","Yeterli")))</f>
        <v/>
      </c>
      <c r="K107" s="18"/>
      <c r="L107" s="18" t="str">
        <f aca="false">IF($A107="","",I107*K107)</f>
        <v/>
      </c>
    </row>
    <row r="108" customFormat="false" ht="15" hidden="false" customHeight="false" outlineLevel="0" collapsed="false">
      <c r="A108" s="8"/>
      <c r="B108" s="8"/>
      <c r="C108" s="8"/>
      <c r="D108" s="8"/>
      <c r="E108" s="8"/>
      <c r="F108" s="8"/>
      <c r="G108" s="8" t="str">
        <f aca="false">IF($A108="","",SUMIFS('Stok Hareketleri'!$E:$E,'Stok Hareketleri'!$C:$C,$A108,'Stok Hareketleri'!$B:$B,"Giriş"))</f>
        <v/>
      </c>
      <c r="H108" s="8" t="str">
        <f aca="false">IF($A108="","",SUMIFS('Stok Hareketleri'!$E:$E,'Stok Hareketleri'!$C:$C,$A108,'Stok Hareketleri'!$B:$B,"Çıkış"))</f>
        <v/>
      </c>
      <c r="I108" s="9" t="str">
        <f aca="false">IF($A108="","",F108+G108-H108)</f>
        <v/>
      </c>
      <c r="J108" s="10" t="str">
        <f aca="false">IF($A108="","",IF(I108&lt;=0,"TÜKENDİ",IF(I108&lt;=E108,"KRİTİK","Yeterli")))</f>
        <v/>
      </c>
      <c r="K108" s="12"/>
      <c r="L108" s="12" t="str">
        <f aca="false">IF($A108="","",I108*K108)</f>
        <v/>
      </c>
    </row>
    <row r="109" customFormat="false" ht="15" hidden="false" customHeight="false" outlineLevel="0" collapsed="false">
      <c r="A109" s="13"/>
      <c r="B109" s="13"/>
      <c r="C109" s="13"/>
      <c r="D109" s="13"/>
      <c r="E109" s="13"/>
      <c r="F109" s="13"/>
      <c r="G109" s="13" t="str">
        <f aca="false">IF($A109="","",SUMIFS('Stok Hareketleri'!$E:$E,'Stok Hareketleri'!$C:$C,$A109,'Stok Hareketleri'!$B:$B,"Giriş"))</f>
        <v/>
      </c>
      <c r="H109" s="13" t="str">
        <f aca="false">IF($A109="","",SUMIFS('Stok Hareketleri'!$E:$E,'Stok Hareketleri'!$C:$C,$A109,'Stok Hareketleri'!$B:$B,"Çıkış"))</f>
        <v/>
      </c>
      <c r="I109" s="14" t="str">
        <f aca="false">IF($A109="","",F109+G109-H109)</f>
        <v/>
      </c>
      <c r="J109" s="16" t="str">
        <f aca="false">IF($A109="","",IF(I109&lt;=0,"TÜKENDİ",IF(I109&lt;=E109,"KRİTİK","Yeterli")))</f>
        <v/>
      </c>
      <c r="K109" s="18"/>
      <c r="L109" s="18" t="str">
        <f aca="false">IF($A109="","",I109*K109)</f>
        <v/>
      </c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8"/>
      <c r="G110" s="8" t="str">
        <f aca="false">IF($A110="","",SUMIFS('Stok Hareketleri'!$E:$E,'Stok Hareketleri'!$C:$C,$A110,'Stok Hareketleri'!$B:$B,"Giriş"))</f>
        <v/>
      </c>
      <c r="H110" s="8" t="str">
        <f aca="false">IF($A110="","",SUMIFS('Stok Hareketleri'!$E:$E,'Stok Hareketleri'!$C:$C,$A110,'Stok Hareketleri'!$B:$B,"Çıkış"))</f>
        <v/>
      </c>
      <c r="I110" s="9" t="str">
        <f aca="false">IF($A110="","",F110+G110-H110)</f>
        <v/>
      </c>
      <c r="J110" s="10" t="str">
        <f aca="false">IF($A110="","",IF(I110&lt;=0,"TÜKENDİ",IF(I110&lt;=E110,"KRİTİK","Yeterli")))</f>
        <v/>
      </c>
      <c r="K110" s="12"/>
      <c r="L110" s="12" t="str">
        <f aca="false">IF($A110="","",I110*K110)</f>
        <v/>
      </c>
    </row>
    <row r="111" customFormat="false" ht="15" hidden="false" customHeight="false" outlineLevel="0" collapsed="false">
      <c r="A111" s="13"/>
      <c r="B111" s="13"/>
      <c r="C111" s="13"/>
      <c r="D111" s="13"/>
      <c r="E111" s="13"/>
      <c r="F111" s="13"/>
      <c r="G111" s="13" t="str">
        <f aca="false">IF($A111="","",SUMIFS('Stok Hareketleri'!$E:$E,'Stok Hareketleri'!$C:$C,$A111,'Stok Hareketleri'!$B:$B,"Giriş"))</f>
        <v/>
      </c>
      <c r="H111" s="13" t="str">
        <f aca="false">IF($A111="","",SUMIFS('Stok Hareketleri'!$E:$E,'Stok Hareketleri'!$C:$C,$A111,'Stok Hareketleri'!$B:$B,"Çıkış"))</f>
        <v/>
      </c>
      <c r="I111" s="14" t="str">
        <f aca="false">IF($A111="","",F111+G111-H111)</f>
        <v/>
      </c>
      <c r="J111" s="16" t="str">
        <f aca="false">IF($A111="","",IF(I111&lt;=0,"TÜKENDİ",IF(I111&lt;=E111,"KRİTİK","Yeterli")))</f>
        <v/>
      </c>
      <c r="K111" s="18"/>
      <c r="L111" s="18" t="str">
        <f aca="false">IF($A111="","",I111*K111)</f>
        <v/>
      </c>
    </row>
    <row r="112" customFormat="false" ht="15" hidden="false" customHeight="false" outlineLevel="0" collapsed="false">
      <c r="A112" s="8"/>
      <c r="B112" s="8"/>
      <c r="C112" s="8"/>
      <c r="D112" s="8"/>
      <c r="E112" s="8"/>
      <c r="F112" s="8"/>
      <c r="G112" s="8" t="str">
        <f aca="false">IF($A112="","",SUMIFS('Stok Hareketleri'!$E:$E,'Stok Hareketleri'!$C:$C,$A112,'Stok Hareketleri'!$B:$B,"Giriş"))</f>
        <v/>
      </c>
      <c r="H112" s="8" t="str">
        <f aca="false">IF($A112="","",SUMIFS('Stok Hareketleri'!$E:$E,'Stok Hareketleri'!$C:$C,$A112,'Stok Hareketleri'!$B:$B,"Çıkış"))</f>
        <v/>
      </c>
      <c r="I112" s="9" t="str">
        <f aca="false">IF($A112="","",F112+G112-H112)</f>
        <v/>
      </c>
      <c r="J112" s="10" t="str">
        <f aca="false">IF($A112="","",IF(I112&lt;=0,"TÜKENDİ",IF(I112&lt;=E112,"KRİTİK","Yeterli")))</f>
        <v/>
      </c>
      <c r="K112" s="12"/>
      <c r="L112" s="12" t="str">
        <f aca="false">IF($A112="","",I112*K112)</f>
        <v/>
      </c>
    </row>
    <row r="113" customFormat="false" ht="15" hidden="false" customHeight="false" outlineLevel="0" collapsed="false">
      <c r="A113" s="13"/>
      <c r="B113" s="13"/>
      <c r="C113" s="13"/>
      <c r="D113" s="13"/>
      <c r="E113" s="13"/>
      <c r="F113" s="13"/>
      <c r="G113" s="13" t="str">
        <f aca="false">IF($A113="","",SUMIFS('Stok Hareketleri'!$E:$E,'Stok Hareketleri'!$C:$C,$A113,'Stok Hareketleri'!$B:$B,"Giriş"))</f>
        <v/>
      </c>
      <c r="H113" s="13" t="str">
        <f aca="false">IF($A113="","",SUMIFS('Stok Hareketleri'!$E:$E,'Stok Hareketleri'!$C:$C,$A113,'Stok Hareketleri'!$B:$B,"Çıkış"))</f>
        <v/>
      </c>
      <c r="I113" s="14" t="str">
        <f aca="false">IF($A113="","",F113+G113-H113)</f>
        <v/>
      </c>
      <c r="J113" s="16" t="str">
        <f aca="false">IF($A113="","",IF(I113&lt;=0,"TÜKENDİ",IF(I113&lt;=E113,"KRİTİK","Yeterli")))</f>
        <v/>
      </c>
      <c r="K113" s="18"/>
      <c r="L113" s="18" t="str">
        <f aca="false">IF($A113="","",I113*K113)</f>
        <v/>
      </c>
    </row>
    <row r="114" customFormat="false" ht="15" hidden="false" customHeight="false" outlineLevel="0" collapsed="false">
      <c r="A114" s="8"/>
      <c r="B114" s="8"/>
      <c r="C114" s="8"/>
      <c r="D114" s="8"/>
      <c r="E114" s="8"/>
      <c r="F114" s="8"/>
      <c r="G114" s="8" t="str">
        <f aca="false">IF($A114="","",SUMIFS('Stok Hareketleri'!$E:$E,'Stok Hareketleri'!$C:$C,$A114,'Stok Hareketleri'!$B:$B,"Giriş"))</f>
        <v/>
      </c>
      <c r="H114" s="8" t="str">
        <f aca="false">IF($A114="","",SUMIFS('Stok Hareketleri'!$E:$E,'Stok Hareketleri'!$C:$C,$A114,'Stok Hareketleri'!$B:$B,"Çıkış"))</f>
        <v/>
      </c>
      <c r="I114" s="9" t="str">
        <f aca="false">IF($A114="","",F114+G114-H114)</f>
        <v/>
      </c>
      <c r="J114" s="10" t="str">
        <f aca="false">IF($A114="","",IF(I114&lt;=0,"TÜKENDİ",IF(I114&lt;=E114,"KRİTİK","Yeterli")))</f>
        <v/>
      </c>
      <c r="K114" s="12"/>
      <c r="L114" s="12" t="str">
        <f aca="false">IF($A114="","",I114*K114)</f>
        <v/>
      </c>
    </row>
    <row r="115" customFormat="false" ht="15" hidden="false" customHeight="false" outlineLevel="0" collapsed="false">
      <c r="A115" s="13"/>
      <c r="B115" s="13"/>
      <c r="C115" s="13"/>
      <c r="D115" s="13"/>
      <c r="E115" s="13"/>
      <c r="F115" s="13"/>
      <c r="G115" s="13" t="str">
        <f aca="false">IF($A115="","",SUMIFS('Stok Hareketleri'!$E:$E,'Stok Hareketleri'!$C:$C,$A115,'Stok Hareketleri'!$B:$B,"Giriş"))</f>
        <v/>
      </c>
      <c r="H115" s="13" t="str">
        <f aca="false">IF($A115="","",SUMIFS('Stok Hareketleri'!$E:$E,'Stok Hareketleri'!$C:$C,$A115,'Stok Hareketleri'!$B:$B,"Çıkış"))</f>
        <v/>
      </c>
      <c r="I115" s="14" t="str">
        <f aca="false">IF($A115="","",F115+G115-H115)</f>
        <v/>
      </c>
      <c r="J115" s="16" t="str">
        <f aca="false">IF($A115="","",IF(I115&lt;=0,"TÜKENDİ",IF(I115&lt;=E115,"KRİTİK","Yeterli")))</f>
        <v/>
      </c>
      <c r="K115" s="18"/>
      <c r="L115" s="18" t="str">
        <f aca="false">IF($A115="","",I115*K115)</f>
        <v/>
      </c>
    </row>
    <row r="116" customFormat="false" ht="15" hidden="false" customHeight="false" outlineLevel="0" collapsed="false">
      <c r="A116" s="8"/>
      <c r="B116" s="8"/>
      <c r="C116" s="8"/>
      <c r="D116" s="8"/>
      <c r="E116" s="8"/>
      <c r="F116" s="8"/>
      <c r="G116" s="8" t="str">
        <f aca="false">IF($A116="","",SUMIFS('Stok Hareketleri'!$E:$E,'Stok Hareketleri'!$C:$C,$A116,'Stok Hareketleri'!$B:$B,"Giriş"))</f>
        <v/>
      </c>
      <c r="H116" s="8" t="str">
        <f aca="false">IF($A116="","",SUMIFS('Stok Hareketleri'!$E:$E,'Stok Hareketleri'!$C:$C,$A116,'Stok Hareketleri'!$B:$B,"Çıkış"))</f>
        <v/>
      </c>
      <c r="I116" s="9" t="str">
        <f aca="false">IF($A116="","",F116+G116-H116)</f>
        <v/>
      </c>
      <c r="J116" s="10" t="str">
        <f aca="false">IF($A116="","",IF(I116&lt;=0,"TÜKENDİ",IF(I116&lt;=E116,"KRİTİK","Yeterli")))</f>
        <v/>
      </c>
      <c r="K116" s="12"/>
      <c r="L116" s="12" t="str">
        <f aca="false">IF($A116="","",I116*K116)</f>
        <v/>
      </c>
    </row>
    <row r="117" customFormat="false" ht="15" hidden="false" customHeight="false" outlineLevel="0" collapsed="false">
      <c r="A117" s="13"/>
      <c r="B117" s="13"/>
      <c r="C117" s="13"/>
      <c r="D117" s="13"/>
      <c r="E117" s="13"/>
      <c r="F117" s="13"/>
      <c r="G117" s="13" t="str">
        <f aca="false">IF($A117="","",SUMIFS('Stok Hareketleri'!$E:$E,'Stok Hareketleri'!$C:$C,$A117,'Stok Hareketleri'!$B:$B,"Giriş"))</f>
        <v/>
      </c>
      <c r="H117" s="13" t="str">
        <f aca="false">IF($A117="","",SUMIFS('Stok Hareketleri'!$E:$E,'Stok Hareketleri'!$C:$C,$A117,'Stok Hareketleri'!$B:$B,"Çıkış"))</f>
        <v/>
      </c>
      <c r="I117" s="14" t="str">
        <f aca="false">IF($A117="","",F117+G117-H117)</f>
        <v/>
      </c>
      <c r="J117" s="16" t="str">
        <f aca="false">IF($A117="","",IF(I117&lt;=0,"TÜKENDİ",IF(I117&lt;=E117,"KRİTİK","Yeterli")))</f>
        <v/>
      </c>
      <c r="K117" s="18"/>
      <c r="L117" s="18" t="str">
        <f aca="false">IF($A117="","",I117*K117)</f>
        <v/>
      </c>
    </row>
    <row r="118" customFormat="false" ht="15" hidden="false" customHeight="false" outlineLevel="0" collapsed="false">
      <c r="A118" s="8"/>
      <c r="B118" s="8"/>
      <c r="C118" s="8"/>
      <c r="D118" s="8"/>
      <c r="E118" s="8"/>
      <c r="F118" s="8"/>
      <c r="G118" s="8" t="str">
        <f aca="false">IF($A118="","",SUMIFS('Stok Hareketleri'!$E:$E,'Stok Hareketleri'!$C:$C,$A118,'Stok Hareketleri'!$B:$B,"Giriş"))</f>
        <v/>
      </c>
      <c r="H118" s="8" t="str">
        <f aca="false">IF($A118="","",SUMIFS('Stok Hareketleri'!$E:$E,'Stok Hareketleri'!$C:$C,$A118,'Stok Hareketleri'!$B:$B,"Çıkış"))</f>
        <v/>
      </c>
      <c r="I118" s="9" t="str">
        <f aca="false">IF($A118="","",F118+G118-H118)</f>
        <v/>
      </c>
      <c r="J118" s="10" t="str">
        <f aca="false">IF($A118="","",IF(I118&lt;=0,"TÜKENDİ",IF(I118&lt;=E118,"KRİTİK","Yeterli")))</f>
        <v/>
      </c>
      <c r="K118" s="12"/>
      <c r="L118" s="12" t="str">
        <f aca="false">IF($A118="","",I118*K118)</f>
        <v/>
      </c>
    </row>
    <row r="119" customFormat="false" ht="15" hidden="false" customHeight="false" outlineLevel="0" collapsed="false">
      <c r="A119" s="13"/>
      <c r="B119" s="13"/>
      <c r="C119" s="13"/>
      <c r="D119" s="13"/>
      <c r="E119" s="13"/>
      <c r="F119" s="13"/>
      <c r="G119" s="13" t="str">
        <f aca="false">IF($A119="","",SUMIFS('Stok Hareketleri'!$E:$E,'Stok Hareketleri'!$C:$C,$A119,'Stok Hareketleri'!$B:$B,"Giriş"))</f>
        <v/>
      </c>
      <c r="H119" s="13" t="str">
        <f aca="false">IF($A119="","",SUMIFS('Stok Hareketleri'!$E:$E,'Stok Hareketleri'!$C:$C,$A119,'Stok Hareketleri'!$B:$B,"Çıkış"))</f>
        <v/>
      </c>
      <c r="I119" s="14" t="str">
        <f aca="false">IF($A119="","",F119+G119-H119)</f>
        <v/>
      </c>
      <c r="J119" s="16" t="str">
        <f aca="false">IF($A119="","",IF(I119&lt;=0,"TÜKENDİ",IF(I119&lt;=E119,"KRİTİK","Yeterli")))</f>
        <v/>
      </c>
      <c r="K119" s="18"/>
      <c r="L119" s="18" t="str">
        <f aca="false">IF($A119="","",I119*K119)</f>
        <v/>
      </c>
    </row>
    <row r="120" customFormat="false" ht="15" hidden="false" customHeight="false" outlineLevel="0" collapsed="false">
      <c r="A120" s="8"/>
      <c r="B120" s="8"/>
      <c r="C120" s="8"/>
      <c r="D120" s="8"/>
      <c r="E120" s="8"/>
      <c r="F120" s="8"/>
      <c r="G120" s="8" t="str">
        <f aca="false">IF($A120="","",SUMIFS('Stok Hareketleri'!$E:$E,'Stok Hareketleri'!$C:$C,$A120,'Stok Hareketleri'!$B:$B,"Giriş"))</f>
        <v/>
      </c>
      <c r="H120" s="8" t="str">
        <f aca="false">IF($A120="","",SUMIFS('Stok Hareketleri'!$E:$E,'Stok Hareketleri'!$C:$C,$A120,'Stok Hareketleri'!$B:$B,"Çıkış"))</f>
        <v/>
      </c>
      <c r="I120" s="9" t="str">
        <f aca="false">IF($A120="","",F120+G120-H120)</f>
        <v/>
      </c>
      <c r="J120" s="10" t="str">
        <f aca="false">IF($A120="","",IF(I120&lt;=0,"TÜKENDİ",IF(I120&lt;=E120,"KRİTİK","Yeterli")))</f>
        <v/>
      </c>
      <c r="K120" s="12"/>
      <c r="L120" s="12" t="str">
        <f aca="false">IF($A120="","",I120*K120)</f>
        <v/>
      </c>
    </row>
    <row r="121" customFormat="false" ht="15" hidden="false" customHeight="false" outlineLevel="0" collapsed="false">
      <c r="A121" s="13"/>
      <c r="B121" s="13"/>
      <c r="C121" s="13"/>
      <c r="D121" s="13"/>
      <c r="E121" s="13"/>
      <c r="F121" s="13"/>
      <c r="G121" s="13" t="str">
        <f aca="false">IF($A121="","",SUMIFS('Stok Hareketleri'!$E:$E,'Stok Hareketleri'!$C:$C,$A121,'Stok Hareketleri'!$B:$B,"Giriş"))</f>
        <v/>
      </c>
      <c r="H121" s="13" t="str">
        <f aca="false">IF($A121="","",SUMIFS('Stok Hareketleri'!$E:$E,'Stok Hareketleri'!$C:$C,$A121,'Stok Hareketleri'!$B:$B,"Çıkış"))</f>
        <v/>
      </c>
      <c r="I121" s="14" t="str">
        <f aca="false">IF($A121="","",F121+G121-H121)</f>
        <v/>
      </c>
      <c r="J121" s="16" t="str">
        <f aca="false">IF($A121="","",IF(I121&lt;=0,"TÜKENDİ",IF(I121&lt;=E121,"KRİTİK","Yeterli")))</f>
        <v/>
      </c>
      <c r="K121" s="18"/>
      <c r="L121" s="18" t="str">
        <f aca="false">IF($A121="","",I121*K121)</f>
        <v/>
      </c>
    </row>
    <row r="122" customFormat="false" ht="15" hidden="false" customHeight="false" outlineLevel="0" collapsed="false">
      <c r="A122" s="8"/>
      <c r="B122" s="8"/>
      <c r="C122" s="8"/>
      <c r="D122" s="8"/>
      <c r="E122" s="8"/>
      <c r="F122" s="8"/>
      <c r="G122" s="8" t="str">
        <f aca="false">IF($A122="","",SUMIFS('Stok Hareketleri'!$E:$E,'Stok Hareketleri'!$C:$C,$A122,'Stok Hareketleri'!$B:$B,"Giriş"))</f>
        <v/>
      </c>
      <c r="H122" s="8" t="str">
        <f aca="false">IF($A122="","",SUMIFS('Stok Hareketleri'!$E:$E,'Stok Hareketleri'!$C:$C,$A122,'Stok Hareketleri'!$B:$B,"Çıkış"))</f>
        <v/>
      </c>
      <c r="I122" s="9" t="str">
        <f aca="false">IF($A122="","",F122+G122-H122)</f>
        <v/>
      </c>
      <c r="J122" s="10" t="str">
        <f aca="false">IF($A122="","",IF(I122&lt;=0,"TÜKENDİ",IF(I122&lt;=E122,"KRİTİK","Yeterli")))</f>
        <v/>
      </c>
      <c r="K122" s="12"/>
      <c r="L122" s="12" t="str">
        <f aca="false">IF($A122="","",I122*K122)</f>
        <v/>
      </c>
    </row>
    <row r="123" customFormat="false" ht="15" hidden="false" customHeight="false" outlineLevel="0" collapsed="false">
      <c r="A123" s="13"/>
      <c r="B123" s="13"/>
      <c r="C123" s="13"/>
      <c r="D123" s="13"/>
      <c r="E123" s="13"/>
      <c r="F123" s="13"/>
      <c r="G123" s="13" t="str">
        <f aca="false">IF($A123="","",SUMIFS('Stok Hareketleri'!$E:$E,'Stok Hareketleri'!$C:$C,$A123,'Stok Hareketleri'!$B:$B,"Giriş"))</f>
        <v/>
      </c>
      <c r="H123" s="13" t="str">
        <f aca="false">IF($A123="","",SUMIFS('Stok Hareketleri'!$E:$E,'Stok Hareketleri'!$C:$C,$A123,'Stok Hareketleri'!$B:$B,"Çıkış"))</f>
        <v/>
      </c>
      <c r="I123" s="14" t="str">
        <f aca="false">IF($A123="","",F123+G123-H123)</f>
        <v/>
      </c>
      <c r="J123" s="16" t="str">
        <f aca="false">IF($A123="","",IF(I123&lt;=0,"TÜKENDİ",IF(I123&lt;=E123,"KRİTİK","Yeterli")))</f>
        <v/>
      </c>
      <c r="K123" s="18"/>
      <c r="L123" s="18" t="str">
        <f aca="false">IF($A123="","",I123*K123)</f>
        <v/>
      </c>
    </row>
    <row r="124" customFormat="false" ht="15" hidden="false" customHeight="false" outlineLevel="0" collapsed="false">
      <c r="A124" s="8"/>
      <c r="B124" s="8"/>
      <c r="C124" s="8"/>
      <c r="D124" s="8"/>
      <c r="E124" s="8"/>
      <c r="F124" s="8"/>
      <c r="G124" s="8" t="str">
        <f aca="false">IF($A124="","",SUMIFS('Stok Hareketleri'!$E:$E,'Stok Hareketleri'!$C:$C,$A124,'Stok Hareketleri'!$B:$B,"Giriş"))</f>
        <v/>
      </c>
      <c r="H124" s="8" t="str">
        <f aca="false">IF($A124="","",SUMIFS('Stok Hareketleri'!$E:$E,'Stok Hareketleri'!$C:$C,$A124,'Stok Hareketleri'!$B:$B,"Çıkış"))</f>
        <v/>
      </c>
      <c r="I124" s="9" t="str">
        <f aca="false">IF($A124="","",F124+G124-H124)</f>
        <v/>
      </c>
      <c r="J124" s="10" t="str">
        <f aca="false">IF($A124="","",IF(I124&lt;=0,"TÜKENDİ",IF(I124&lt;=E124,"KRİTİK","Yeterli")))</f>
        <v/>
      </c>
      <c r="K124" s="12"/>
      <c r="L124" s="12" t="str">
        <f aca="false">IF($A124="","",I124*K124)</f>
        <v/>
      </c>
    </row>
    <row r="125" customFormat="false" ht="15" hidden="false" customHeight="false" outlineLevel="0" collapsed="false">
      <c r="A125" s="13"/>
      <c r="B125" s="13"/>
      <c r="C125" s="13"/>
      <c r="D125" s="13"/>
      <c r="E125" s="13"/>
      <c r="F125" s="13"/>
      <c r="G125" s="13" t="str">
        <f aca="false">IF($A125="","",SUMIFS('Stok Hareketleri'!$E:$E,'Stok Hareketleri'!$C:$C,$A125,'Stok Hareketleri'!$B:$B,"Giriş"))</f>
        <v/>
      </c>
      <c r="H125" s="13" t="str">
        <f aca="false">IF($A125="","",SUMIFS('Stok Hareketleri'!$E:$E,'Stok Hareketleri'!$C:$C,$A125,'Stok Hareketleri'!$B:$B,"Çıkış"))</f>
        <v/>
      </c>
      <c r="I125" s="14" t="str">
        <f aca="false">IF($A125="","",F125+G125-H125)</f>
        <v/>
      </c>
      <c r="J125" s="16" t="str">
        <f aca="false">IF($A125="","",IF(I125&lt;=0,"TÜKENDİ",IF(I125&lt;=E125,"KRİTİK","Yeterli")))</f>
        <v/>
      </c>
      <c r="K125" s="18"/>
      <c r="L125" s="18" t="str">
        <f aca="false">IF($A125="","",I125*K125)</f>
        <v/>
      </c>
    </row>
    <row r="126" customFormat="false" ht="15" hidden="false" customHeight="false" outlineLevel="0" collapsed="false">
      <c r="A126" s="8"/>
      <c r="B126" s="8"/>
      <c r="C126" s="8"/>
      <c r="D126" s="8"/>
      <c r="E126" s="8"/>
      <c r="F126" s="8"/>
      <c r="G126" s="8" t="str">
        <f aca="false">IF($A126="","",SUMIFS('Stok Hareketleri'!$E:$E,'Stok Hareketleri'!$C:$C,$A126,'Stok Hareketleri'!$B:$B,"Giriş"))</f>
        <v/>
      </c>
      <c r="H126" s="8" t="str">
        <f aca="false">IF($A126="","",SUMIFS('Stok Hareketleri'!$E:$E,'Stok Hareketleri'!$C:$C,$A126,'Stok Hareketleri'!$B:$B,"Çıkış"))</f>
        <v/>
      </c>
      <c r="I126" s="9" t="str">
        <f aca="false">IF($A126="","",F126+G126-H126)</f>
        <v/>
      </c>
      <c r="J126" s="10" t="str">
        <f aca="false">IF($A126="","",IF(I126&lt;=0,"TÜKENDİ",IF(I126&lt;=E126,"KRİTİK","Yeterli")))</f>
        <v/>
      </c>
      <c r="K126" s="12"/>
      <c r="L126" s="12" t="str">
        <f aca="false">IF($A126="","",I126*K126)</f>
        <v/>
      </c>
    </row>
    <row r="127" customFormat="false" ht="15" hidden="false" customHeight="false" outlineLevel="0" collapsed="false">
      <c r="A127" s="13"/>
      <c r="B127" s="13"/>
      <c r="C127" s="13"/>
      <c r="D127" s="13"/>
      <c r="E127" s="13"/>
      <c r="F127" s="13"/>
      <c r="G127" s="13" t="str">
        <f aca="false">IF($A127="","",SUMIFS('Stok Hareketleri'!$E:$E,'Stok Hareketleri'!$C:$C,$A127,'Stok Hareketleri'!$B:$B,"Giriş"))</f>
        <v/>
      </c>
      <c r="H127" s="13" t="str">
        <f aca="false">IF($A127="","",SUMIFS('Stok Hareketleri'!$E:$E,'Stok Hareketleri'!$C:$C,$A127,'Stok Hareketleri'!$B:$B,"Çıkış"))</f>
        <v/>
      </c>
      <c r="I127" s="14" t="str">
        <f aca="false">IF($A127="","",F127+G127-H127)</f>
        <v/>
      </c>
      <c r="J127" s="16" t="str">
        <f aca="false">IF($A127="","",IF(I127&lt;=0,"TÜKENDİ",IF(I127&lt;=E127,"KRİTİK","Yeterli")))</f>
        <v/>
      </c>
      <c r="K127" s="18"/>
      <c r="L127" s="18" t="str">
        <f aca="false">IF($A127="","",I127*K127)</f>
        <v/>
      </c>
    </row>
    <row r="128" customFormat="false" ht="15" hidden="false" customHeight="false" outlineLevel="0" collapsed="false">
      <c r="A128" s="8"/>
      <c r="B128" s="8"/>
      <c r="C128" s="8"/>
      <c r="D128" s="8"/>
      <c r="E128" s="8"/>
      <c r="F128" s="8"/>
      <c r="G128" s="8" t="str">
        <f aca="false">IF($A128="","",SUMIFS('Stok Hareketleri'!$E:$E,'Stok Hareketleri'!$C:$C,$A128,'Stok Hareketleri'!$B:$B,"Giriş"))</f>
        <v/>
      </c>
      <c r="H128" s="8" t="str">
        <f aca="false">IF($A128="","",SUMIFS('Stok Hareketleri'!$E:$E,'Stok Hareketleri'!$C:$C,$A128,'Stok Hareketleri'!$B:$B,"Çıkış"))</f>
        <v/>
      </c>
      <c r="I128" s="9" t="str">
        <f aca="false">IF($A128="","",F128+G128-H128)</f>
        <v/>
      </c>
      <c r="J128" s="10" t="str">
        <f aca="false">IF($A128="","",IF(I128&lt;=0,"TÜKENDİ",IF(I128&lt;=E128,"KRİTİK","Yeterli")))</f>
        <v/>
      </c>
      <c r="K128" s="12"/>
      <c r="L128" s="12" t="str">
        <f aca="false">IF($A128="","",I128*K128)</f>
        <v/>
      </c>
    </row>
    <row r="129" customFormat="false" ht="15" hidden="false" customHeight="false" outlineLevel="0" collapsed="false">
      <c r="A129" s="13"/>
      <c r="B129" s="13"/>
      <c r="C129" s="13"/>
      <c r="D129" s="13"/>
      <c r="E129" s="13"/>
      <c r="F129" s="13"/>
      <c r="G129" s="13" t="str">
        <f aca="false">IF($A129="","",SUMIFS('Stok Hareketleri'!$E:$E,'Stok Hareketleri'!$C:$C,$A129,'Stok Hareketleri'!$B:$B,"Giriş"))</f>
        <v/>
      </c>
      <c r="H129" s="13" t="str">
        <f aca="false">IF($A129="","",SUMIFS('Stok Hareketleri'!$E:$E,'Stok Hareketleri'!$C:$C,$A129,'Stok Hareketleri'!$B:$B,"Çıkış"))</f>
        <v/>
      </c>
      <c r="I129" s="14" t="str">
        <f aca="false">IF($A129="","",F129+G129-H129)</f>
        <v/>
      </c>
      <c r="J129" s="16" t="str">
        <f aca="false">IF($A129="","",IF(I129&lt;=0,"TÜKENDİ",IF(I129&lt;=E129,"KRİTİK","Yeterli")))</f>
        <v/>
      </c>
      <c r="K129" s="18"/>
      <c r="L129" s="18" t="str">
        <f aca="false">IF($A129="","",I129*K129)</f>
        <v/>
      </c>
    </row>
    <row r="130" customFormat="false" ht="15" hidden="false" customHeight="false" outlineLevel="0" collapsed="false">
      <c r="A130" s="8"/>
      <c r="B130" s="8"/>
      <c r="C130" s="8"/>
      <c r="D130" s="8"/>
      <c r="E130" s="8"/>
      <c r="F130" s="8"/>
      <c r="G130" s="8" t="str">
        <f aca="false">IF($A130="","",SUMIFS('Stok Hareketleri'!$E:$E,'Stok Hareketleri'!$C:$C,$A130,'Stok Hareketleri'!$B:$B,"Giriş"))</f>
        <v/>
      </c>
      <c r="H130" s="8" t="str">
        <f aca="false">IF($A130="","",SUMIFS('Stok Hareketleri'!$E:$E,'Stok Hareketleri'!$C:$C,$A130,'Stok Hareketleri'!$B:$B,"Çıkış"))</f>
        <v/>
      </c>
      <c r="I130" s="9" t="str">
        <f aca="false">IF($A130="","",F130+G130-H130)</f>
        <v/>
      </c>
      <c r="J130" s="10" t="str">
        <f aca="false">IF($A130="","",IF(I130&lt;=0,"TÜKENDİ",IF(I130&lt;=E130,"KRİTİK","Yeterli")))</f>
        <v/>
      </c>
      <c r="K130" s="12"/>
      <c r="L130" s="12" t="str">
        <f aca="false">IF($A130="","",I130*K130)</f>
        <v/>
      </c>
    </row>
    <row r="131" customFormat="false" ht="15" hidden="false" customHeight="false" outlineLevel="0" collapsed="false">
      <c r="A131" s="13"/>
      <c r="B131" s="13"/>
      <c r="C131" s="13"/>
      <c r="D131" s="13"/>
      <c r="E131" s="13"/>
      <c r="F131" s="13"/>
      <c r="G131" s="13" t="str">
        <f aca="false">IF($A131="","",SUMIFS('Stok Hareketleri'!$E:$E,'Stok Hareketleri'!$C:$C,$A131,'Stok Hareketleri'!$B:$B,"Giriş"))</f>
        <v/>
      </c>
      <c r="H131" s="13" t="str">
        <f aca="false">IF($A131="","",SUMIFS('Stok Hareketleri'!$E:$E,'Stok Hareketleri'!$C:$C,$A131,'Stok Hareketleri'!$B:$B,"Çıkış"))</f>
        <v/>
      </c>
      <c r="I131" s="14" t="str">
        <f aca="false">IF($A131="","",F131+G131-H131)</f>
        <v/>
      </c>
      <c r="J131" s="16" t="str">
        <f aca="false">IF($A131="","",IF(I131&lt;=0,"TÜKENDİ",IF(I131&lt;=E131,"KRİTİK","Yeterli")))</f>
        <v/>
      </c>
      <c r="K131" s="18"/>
      <c r="L131" s="18" t="str">
        <f aca="false">IF($A131="","",I131*K131)</f>
        <v/>
      </c>
    </row>
    <row r="132" customFormat="false" ht="15" hidden="false" customHeight="false" outlineLevel="0" collapsed="false">
      <c r="A132" s="8"/>
      <c r="B132" s="8"/>
      <c r="C132" s="8"/>
      <c r="D132" s="8"/>
      <c r="E132" s="8"/>
      <c r="F132" s="8"/>
      <c r="G132" s="8" t="str">
        <f aca="false">IF($A132="","",SUMIFS('Stok Hareketleri'!$E:$E,'Stok Hareketleri'!$C:$C,$A132,'Stok Hareketleri'!$B:$B,"Giriş"))</f>
        <v/>
      </c>
      <c r="H132" s="8" t="str">
        <f aca="false">IF($A132="","",SUMIFS('Stok Hareketleri'!$E:$E,'Stok Hareketleri'!$C:$C,$A132,'Stok Hareketleri'!$B:$B,"Çıkış"))</f>
        <v/>
      </c>
      <c r="I132" s="9" t="str">
        <f aca="false">IF($A132="","",F132+G132-H132)</f>
        <v/>
      </c>
      <c r="J132" s="10" t="str">
        <f aca="false">IF($A132="","",IF(I132&lt;=0,"TÜKENDİ",IF(I132&lt;=E132,"KRİTİK","Yeterli")))</f>
        <v/>
      </c>
      <c r="K132" s="12"/>
      <c r="L132" s="12" t="str">
        <f aca="false">IF($A132="","",I132*K132)</f>
        <v/>
      </c>
    </row>
    <row r="133" customFormat="false" ht="15" hidden="false" customHeight="false" outlineLevel="0" collapsed="false">
      <c r="A133" s="13"/>
      <c r="B133" s="13"/>
      <c r="C133" s="13"/>
      <c r="D133" s="13"/>
      <c r="E133" s="13"/>
      <c r="F133" s="13"/>
      <c r="G133" s="13" t="str">
        <f aca="false">IF($A133="","",SUMIFS('Stok Hareketleri'!$E:$E,'Stok Hareketleri'!$C:$C,$A133,'Stok Hareketleri'!$B:$B,"Giriş"))</f>
        <v/>
      </c>
      <c r="H133" s="13" t="str">
        <f aca="false">IF($A133="","",SUMIFS('Stok Hareketleri'!$E:$E,'Stok Hareketleri'!$C:$C,$A133,'Stok Hareketleri'!$B:$B,"Çıkış"))</f>
        <v/>
      </c>
      <c r="I133" s="14" t="str">
        <f aca="false">IF($A133="","",F133+G133-H133)</f>
        <v/>
      </c>
      <c r="J133" s="16" t="str">
        <f aca="false">IF($A133="","",IF(I133&lt;=0,"TÜKENDİ",IF(I133&lt;=E133,"KRİTİK","Yeterli")))</f>
        <v/>
      </c>
      <c r="K133" s="18"/>
      <c r="L133" s="18" t="str">
        <f aca="false">IF($A133="","",I133*K133)</f>
        <v/>
      </c>
    </row>
    <row r="134" customFormat="false" ht="15" hidden="false" customHeight="false" outlineLevel="0" collapsed="false">
      <c r="A134" s="8"/>
      <c r="B134" s="8"/>
      <c r="C134" s="8"/>
      <c r="D134" s="8"/>
      <c r="E134" s="8"/>
      <c r="F134" s="8"/>
      <c r="G134" s="8" t="str">
        <f aca="false">IF($A134="","",SUMIFS('Stok Hareketleri'!$E:$E,'Stok Hareketleri'!$C:$C,$A134,'Stok Hareketleri'!$B:$B,"Giriş"))</f>
        <v/>
      </c>
      <c r="H134" s="8" t="str">
        <f aca="false">IF($A134="","",SUMIFS('Stok Hareketleri'!$E:$E,'Stok Hareketleri'!$C:$C,$A134,'Stok Hareketleri'!$B:$B,"Çıkış"))</f>
        <v/>
      </c>
      <c r="I134" s="9" t="str">
        <f aca="false">IF($A134="","",F134+G134-H134)</f>
        <v/>
      </c>
      <c r="J134" s="10" t="str">
        <f aca="false">IF($A134="","",IF(I134&lt;=0,"TÜKENDİ",IF(I134&lt;=E134,"KRİTİK","Yeterli")))</f>
        <v/>
      </c>
      <c r="K134" s="12"/>
      <c r="L134" s="12" t="str">
        <f aca="false">IF($A134="","",I134*K134)</f>
        <v/>
      </c>
    </row>
    <row r="135" customFormat="false" ht="15" hidden="false" customHeight="false" outlineLevel="0" collapsed="false">
      <c r="A135" s="13"/>
      <c r="B135" s="13"/>
      <c r="C135" s="13"/>
      <c r="D135" s="13"/>
      <c r="E135" s="13"/>
      <c r="F135" s="13"/>
      <c r="G135" s="13" t="str">
        <f aca="false">IF($A135="","",SUMIFS('Stok Hareketleri'!$E:$E,'Stok Hareketleri'!$C:$C,$A135,'Stok Hareketleri'!$B:$B,"Giriş"))</f>
        <v/>
      </c>
      <c r="H135" s="13" t="str">
        <f aca="false">IF($A135="","",SUMIFS('Stok Hareketleri'!$E:$E,'Stok Hareketleri'!$C:$C,$A135,'Stok Hareketleri'!$B:$B,"Çıkış"))</f>
        <v/>
      </c>
      <c r="I135" s="14" t="str">
        <f aca="false">IF($A135="","",F135+G135-H135)</f>
        <v/>
      </c>
      <c r="J135" s="16" t="str">
        <f aca="false">IF($A135="","",IF(I135&lt;=0,"TÜKENDİ",IF(I135&lt;=E135,"KRİTİK","Yeterli")))</f>
        <v/>
      </c>
      <c r="K135" s="18"/>
      <c r="L135" s="18" t="str">
        <f aca="false">IF($A135="","",I135*K135)</f>
        <v/>
      </c>
    </row>
    <row r="136" customFormat="false" ht="15" hidden="false" customHeight="false" outlineLevel="0" collapsed="false">
      <c r="A136" s="8"/>
      <c r="B136" s="8"/>
      <c r="C136" s="8"/>
      <c r="D136" s="8"/>
      <c r="E136" s="8"/>
      <c r="F136" s="8"/>
      <c r="G136" s="8" t="str">
        <f aca="false">IF($A136="","",SUMIFS('Stok Hareketleri'!$E:$E,'Stok Hareketleri'!$C:$C,$A136,'Stok Hareketleri'!$B:$B,"Giriş"))</f>
        <v/>
      </c>
      <c r="H136" s="8" t="str">
        <f aca="false">IF($A136="","",SUMIFS('Stok Hareketleri'!$E:$E,'Stok Hareketleri'!$C:$C,$A136,'Stok Hareketleri'!$B:$B,"Çıkış"))</f>
        <v/>
      </c>
      <c r="I136" s="9" t="str">
        <f aca="false">IF($A136="","",F136+G136-H136)</f>
        <v/>
      </c>
      <c r="J136" s="10" t="str">
        <f aca="false">IF($A136="","",IF(I136&lt;=0,"TÜKENDİ",IF(I136&lt;=E136,"KRİTİK","Yeterli")))</f>
        <v/>
      </c>
      <c r="K136" s="12"/>
      <c r="L136" s="12" t="str">
        <f aca="false">IF($A136="","",I136*K136)</f>
        <v/>
      </c>
    </row>
    <row r="137" customFormat="false" ht="15" hidden="false" customHeight="false" outlineLevel="0" collapsed="false">
      <c r="A137" s="13"/>
      <c r="B137" s="13"/>
      <c r="C137" s="13"/>
      <c r="D137" s="13"/>
      <c r="E137" s="13"/>
      <c r="F137" s="13"/>
      <c r="G137" s="13" t="str">
        <f aca="false">IF($A137="","",SUMIFS('Stok Hareketleri'!$E:$E,'Stok Hareketleri'!$C:$C,$A137,'Stok Hareketleri'!$B:$B,"Giriş"))</f>
        <v/>
      </c>
      <c r="H137" s="13" t="str">
        <f aca="false">IF($A137="","",SUMIFS('Stok Hareketleri'!$E:$E,'Stok Hareketleri'!$C:$C,$A137,'Stok Hareketleri'!$B:$B,"Çıkış"))</f>
        <v/>
      </c>
      <c r="I137" s="14" t="str">
        <f aca="false">IF($A137="","",F137+G137-H137)</f>
        <v/>
      </c>
      <c r="J137" s="16" t="str">
        <f aca="false">IF($A137="","",IF(I137&lt;=0,"TÜKENDİ",IF(I137&lt;=E137,"KRİTİK","Yeterli")))</f>
        <v/>
      </c>
      <c r="K137" s="18"/>
      <c r="L137" s="18" t="str">
        <f aca="false">IF($A137="","",I137*K137)</f>
        <v/>
      </c>
    </row>
    <row r="138" customFormat="false" ht="15" hidden="false" customHeight="false" outlineLevel="0" collapsed="false">
      <c r="A138" s="8"/>
      <c r="B138" s="8"/>
      <c r="C138" s="8"/>
      <c r="D138" s="8"/>
      <c r="E138" s="8"/>
      <c r="F138" s="8"/>
      <c r="G138" s="8" t="str">
        <f aca="false">IF($A138="","",SUMIFS('Stok Hareketleri'!$E:$E,'Stok Hareketleri'!$C:$C,$A138,'Stok Hareketleri'!$B:$B,"Giriş"))</f>
        <v/>
      </c>
      <c r="H138" s="8" t="str">
        <f aca="false">IF($A138="","",SUMIFS('Stok Hareketleri'!$E:$E,'Stok Hareketleri'!$C:$C,$A138,'Stok Hareketleri'!$B:$B,"Çıkış"))</f>
        <v/>
      </c>
      <c r="I138" s="9" t="str">
        <f aca="false">IF($A138="","",F138+G138-H138)</f>
        <v/>
      </c>
      <c r="J138" s="10" t="str">
        <f aca="false">IF($A138="","",IF(I138&lt;=0,"TÜKENDİ",IF(I138&lt;=E138,"KRİTİK","Yeterli")))</f>
        <v/>
      </c>
      <c r="K138" s="12"/>
      <c r="L138" s="12" t="str">
        <f aca="false">IF($A138="","",I138*K138)</f>
        <v/>
      </c>
    </row>
    <row r="139" customFormat="false" ht="15" hidden="false" customHeight="false" outlineLevel="0" collapsed="false">
      <c r="A139" s="13"/>
      <c r="B139" s="13"/>
      <c r="C139" s="13"/>
      <c r="D139" s="13"/>
      <c r="E139" s="13"/>
      <c r="F139" s="13"/>
      <c r="G139" s="13" t="str">
        <f aca="false">IF($A139="","",SUMIFS('Stok Hareketleri'!$E:$E,'Stok Hareketleri'!$C:$C,$A139,'Stok Hareketleri'!$B:$B,"Giriş"))</f>
        <v/>
      </c>
      <c r="H139" s="13" t="str">
        <f aca="false">IF($A139="","",SUMIFS('Stok Hareketleri'!$E:$E,'Stok Hareketleri'!$C:$C,$A139,'Stok Hareketleri'!$B:$B,"Çıkış"))</f>
        <v/>
      </c>
      <c r="I139" s="14" t="str">
        <f aca="false">IF($A139="","",F139+G139-H139)</f>
        <v/>
      </c>
      <c r="J139" s="16" t="str">
        <f aca="false">IF($A139="","",IF(I139&lt;=0,"TÜKENDİ",IF(I139&lt;=E139,"KRİTİK","Yeterli")))</f>
        <v/>
      </c>
      <c r="K139" s="18"/>
      <c r="L139" s="18" t="str">
        <f aca="false">IF($A139="","",I139*K139)</f>
        <v/>
      </c>
    </row>
    <row r="140" customFormat="false" ht="15" hidden="false" customHeight="false" outlineLevel="0" collapsed="false">
      <c r="A140" s="8"/>
      <c r="B140" s="8"/>
      <c r="C140" s="8"/>
      <c r="D140" s="8"/>
      <c r="E140" s="8"/>
      <c r="F140" s="8"/>
      <c r="G140" s="8" t="str">
        <f aca="false">IF($A140="","",SUMIFS('Stok Hareketleri'!$E:$E,'Stok Hareketleri'!$C:$C,$A140,'Stok Hareketleri'!$B:$B,"Giriş"))</f>
        <v/>
      </c>
      <c r="H140" s="8" t="str">
        <f aca="false">IF($A140="","",SUMIFS('Stok Hareketleri'!$E:$E,'Stok Hareketleri'!$C:$C,$A140,'Stok Hareketleri'!$B:$B,"Çıkış"))</f>
        <v/>
      </c>
      <c r="I140" s="9" t="str">
        <f aca="false">IF($A140="","",F140+G140-H140)</f>
        <v/>
      </c>
      <c r="J140" s="10" t="str">
        <f aca="false">IF($A140="","",IF(I140&lt;=0,"TÜKENDİ",IF(I140&lt;=E140,"KRİTİK","Yeterli")))</f>
        <v/>
      </c>
      <c r="K140" s="12"/>
      <c r="L140" s="12" t="str">
        <f aca="false">IF($A140="","",I140*K140)</f>
        <v/>
      </c>
    </row>
    <row r="141" customFormat="false" ht="15" hidden="false" customHeight="false" outlineLevel="0" collapsed="false">
      <c r="A141" s="13"/>
      <c r="B141" s="13"/>
      <c r="C141" s="13"/>
      <c r="D141" s="13"/>
      <c r="E141" s="13"/>
      <c r="F141" s="13"/>
      <c r="G141" s="13" t="str">
        <f aca="false">IF($A141="","",SUMIFS('Stok Hareketleri'!$E:$E,'Stok Hareketleri'!$C:$C,$A141,'Stok Hareketleri'!$B:$B,"Giriş"))</f>
        <v/>
      </c>
      <c r="H141" s="13" t="str">
        <f aca="false">IF($A141="","",SUMIFS('Stok Hareketleri'!$E:$E,'Stok Hareketleri'!$C:$C,$A141,'Stok Hareketleri'!$B:$B,"Çıkış"))</f>
        <v/>
      </c>
      <c r="I141" s="14" t="str">
        <f aca="false">IF($A141="","",F141+G141-H141)</f>
        <v/>
      </c>
      <c r="J141" s="16" t="str">
        <f aca="false">IF($A141="","",IF(I141&lt;=0,"TÜKENDİ",IF(I141&lt;=E141,"KRİTİK","Yeterli")))</f>
        <v/>
      </c>
      <c r="K141" s="18"/>
      <c r="L141" s="18" t="str">
        <f aca="false">IF($A141="","",I141*K141)</f>
        <v/>
      </c>
    </row>
    <row r="142" customFormat="false" ht="15" hidden="false" customHeight="false" outlineLevel="0" collapsed="false">
      <c r="A142" s="8"/>
      <c r="B142" s="8"/>
      <c r="C142" s="8"/>
      <c r="D142" s="8"/>
      <c r="E142" s="8"/>
      <c r="F142" s="8"/>
      <c r="G142" s="8" t="str">
        <f aca="false">IF($A142="","",SUMIFS('Stok Hareketleri'!$E:$E,'Stok Hareketleri'!$C:$C,$A142,'Stok Hareketleri'!$B:$B,"Giriş"))</f>
        <v/>
      </c>
      <c r="H142" s="8" t="str">
        <f aca="false">IF($A142="","",SUMIFS('Stok Hareketleri'!$E:$E,'Stok Hareketleri'!$C:$C,$A142,'Stok Hareketleri'!$B:$B,"Çıkış"))</f>
        <v/>
      </c>
      <c r="I142" s="9" t="str">
        <f aca="false">IF($A142="","",F142+G142-H142)</f>
        <v/>
      </c>
      <c r="J142" s="10" t="str">
        <f aca="false">IF($A142="","",IF(I142&lt;=0,"TÜKENDİ",IF(I142&lt;=E142,"KRİTİK","Yeterli")))</f>
        <v/>
      </c>
      <c r="K142" s="12"/>
      <c r="L142" s="12" t="str">
        <f aca="false">IF($A142="","",I142*K142)</f>
        <v/>
      </c>
    </row>
    <row r="143" customFormat="false" ht="15" hidden="false" customHeight="false" outlineLevel="0" collapsed="false">
      <c r="A143" s="13"/>
      <c r="B143" s="13"/>
      <c r="C143" s="13"/>
      <c r="D143" s="13"/>
      <c r="E143" s="13"/>
      <c r="F143" s="13"/>
      <c r="G143" s="13" t="str">
        <f aca="false">IF($A143="","",SUMIFS('Stok Hareketleri'!$E:$E,'Stok Hareketleri'!$C:$C,$A143,'Stok Hareketleri'!$B:$B,"Giriş"))</f>
        <v/>
      </c>
      <c r="H143" s="13" t="str">
        <f aca="false">IF($A143="","",SUMIFS('Stok Hareketleri'!$E:$E,'Stok Hareketleri'!$C:$C,$A143,'Stok Hareketleri'!$B:$B,"Çıkış"))</f>
        <v/>
      </c>
      <c r="I143" s="14" t="str">
        <f aca="false">IF($A143="","",F143+G143-H143)</f>
        <v/>
      </c>
      <c r="J143" s="16" t="str">
        <f aca="false">IF($A143="","",IF(I143&lt;=0,"TÜKENDİ",IF(I143&lt;=E143,"KRİTİK","Yeterli")))</f>
        <v/>
      </c>
      <c r="K143" s="18"/>
      <c r="L143" s="18" t="str">
        <f aca="false">IF($A143="","",I143*K143)</f>
        <v/>
      </c>
    </row>
    <row r="144" customFormat="false" ht="15" hidden="false" customHeight="false" outlineLevel="0" collapsed="false">
      <c r="A144" s="8"/>
      <c r="B144" s="8"/>
      <c r="C144" s="8"/>
      <c r="D144" s="8"/>
      <c r="E144" s="8"/>
      <c r="F144" s="8"/>
      <c r="G144" s="8" t="str">
        <f aca="false">IF($A144="","",SUMIFS('Stok Hareketleri'!$E:$E,'Stok Hareketleri'!$C:$C,$A144,'Stok Hareketleri'!$B:$B,"Giriş"))</f>
        <v/>
      </c>
      <c r="H144" s="8" t="str">
        <f aca="false">IF($A144="","",SUMIFS('Stok Hareketleri'!$E:$E,'Stok Hareketleri'!$C:$C,$A144,'Stok Hareketleri'!$B:$B,"Çıkış"))</f>
        <v/>
      </c>
      <c r="I144" s="9" t="str">
        <f aca="false">IF($A144="","",F144+G144-H144)</f>
        <v/>
      </c>
      <c r="J144" s="10" t="str">
        <f aca="false">IF($A144="","",IF(I144&lt;=0,"TÜKENDİ",IF(I144&lt;=E144,"KRİTİK","Yeterli")))</f>
        <v/>
      </c>
      <c r="K144" s="12"/>
      <c r="L144" s="12" t="str">
        <f aca="false">IF($A144="","",I144*K144)</f>
        <v/>
      </c>
    </row>
    <row r="145" customFormat="false" ht="15" hidden="false" customHeight="false" outlineLevel="0" collapsed="false">
      <c r="A145" s="13"/>
      <c r="B145" s="13"/>
      <c r="C145" s="13"/>
      <c r="D145" s="13"/>
      <c r="E145" s="13"/>
      <c r="F145" s="13"/>
      <c r="G145" s="13" t="str">
        <f aca="false">IF($A145="","",SUMIFS('Stok Hareketleri'!$E:$E,'Stok Hareketleri'!$C:$C,$A145,'Stok Hareketleri'!$B:$B,"Giriş"))</f>
        <v/>
      </c>
      <c r="H145" s="13" t="str">
        <f aca="false">IF($A145="","",SUMIFS('Stok Hareketleri'!$E:$E,'Stok Hareketleri'!$C:$C,$A145,'Stok Hareketleri'!$B:$B,"Çıkış"))</f>
        <v/>
      </c>
      <c r="I145" s="14" t="str">
        <f aca="false">IF($A145="","",F145+G145-H145)</f>
        <v/>
      </c>
      <c r="J145" s="16" t="str">
        <f aca="false">IF($A145="","",IF(I145&lt;=0,"TÜKENDİ",IF(I145&lt;=E145,"KRİTİK","Yeterli")))</f>
        <v/>
      </c>
      <c r="K145" s="18"/>
      <c r="L145" s="18" t="str">
        <f aca="false">IF($A145="","",I145*K145)</f>
        <v/>
      </c>
    </row>
    <row r="146" customFormat="false" ht="15" hidden="false" customHeight="false" outlineLevel="0" collapsed="false">
      <c r="A146" s="8"/>
      <c r="B146" s="8"/>
      <c r="C146" s="8"/>
      <c r="D146" s="8"/>
      <c r="E146" s="8"/>
      <c r="F146" s="8"/>
      <c r="G146" s="8" t="str">
        <f aca="false">IF($A146="","",SUMIFS('Stok Hareketleri'!$E:$E,'Stok Hareketleri'!$C:$C,$A146,'Stok Hareketleri'!$B:$B,"Giriş"))</f>
        <v/>
      </c>
      <c r="H146" s="8" t="str">
        <f aca="false">IF($A146="","",SUMIFS('Stok Hareketleri'!$E:$E,'Stok Hareketleri'!$C:$C,$A146,'Stok Hareketleri'!$B:$B,"Çıkış"))</f>
        <v/>
      </c>
      <c r="I146" s="9" t="str">
        <f aca="false">IF($A146="","",F146+G146-H146)</f>
        <v/>
      </c>
      <c r="J146" s="10" t="str">
        <f aca="false">IF($A146="","",IF(I146&lt;=0,"TÜKENDİ",IF(I146&lt;=E146,"KRİTİK","Yeterli")))</f>
        <v/>
      </c>
      <c r="K146" s="12"/>
      <c r="L146" s="12" t="str">
        <f aca="false">IF($A146="","",I146*K146)</f>
        <v/>
      </c>
    </row>
    <row r="147" customFormat="false" ht="15" hidden="false" customHeight="false" outlineLevel="0" collapsed="false">
      <c r="A147" s="13"/>
      <c r="B147" s="13"/>
      <c r="C147" s="13"/>
      <c r="D147" s="13"/>
      <c r="E147" s="13"/>
      <c r="F147" s="13"/>
      <c r="G147" s="13" t="str">
        <f aca="false">IF($A147="","",SUMIFS('Stok Hareketleri'!$E:$E,'Stok Hareketleri'!$C:$C,$A147,'Stok Hareketleri'!$B:$B,"Giriş"))</f>
        <v/>
      </c>
      <c r="H147" s="13" t="str">
        <f aca="false">IF($A147="","",SUMIFS('Stok Hareketleri'!$E:$E,'Stok Hareketleri'!$C:$C,$A147,'Stok Hareketleri'!$B:$B,"Çıkış"))</f>
        <v/>
      </c>
      <c r="I147" s="14" t="str">
        <f aca="false">IF($A147="","",F147+G147-H147)</f>
        <v/>
      </c>
      <c r="J147" s="16" t="str">
        <f aca="false">IF($A147="","",IF(I147&lt;=0,"TÜKENDİ",IF(I147&lt;=E147,"KRİTİK","Yeterli")))</f>
        <v/>
      </c>
      <c r="K147" s="18"/>
      <c r="L147" s="18" t="str">
        <f aca="false">IF($A147="","",I147*K147)</f>
        <v/>
      </c>
    </row>
    <row r="148" customFormat="false" ht="15" hidden="false" customHeight="false" outlineLevel="0" collapsed="false">
      <c r="A148" s="8"/>
      <c r="B148" s="8"/>
      <c r="C148" s="8"/>
      <c r="D148" s="8"/>
      <c r="E148" s="8"/>
      <c r="F148" s="8"/>
      <c r="G148" s="8" t="str">
        <f aca="false">IF($A148="","",SUMIFS('Stok Hareketleri'!$E:$E,'Stok Hareketleri'!$C:$C,$A148,'Stok Hareketleri'!$B:$B,"Giriş"))</f>
        <v/>
      </c>
      <c r="H148" s="8" t="str">
        <f aca="false">IF($A148="","",SUMIFS('Stok Hareketleri'!$E:$E,'Stok Hareketleri'!$C:$C,$A148,'Stok Hareketleri'!$B:$B,"Çıkış"))</f>
        <v/>
      </c>
      <c r="I148" s="9" t="str">
        <f aca="false">IF($A148="","",F148+G148-H148)</f>
        <v/>
      </c>
      <c r="J148" s="10" t="str">
        <f aca="false">IF($A148="","",IF(I148&lt;=0,"TÜKENDİ",IF(I148&lt;=E148,"KRİTİK","Yeterli")))</f>
        <v/>
      </c>
      <c r="K148" s="12"/>
      <c r="L148" s="12" t="str">
        <f aca="false">IF($A148="","",I148*K148)</f>
        <v/>
      </c>
    </row>
    <row r="149" customFormat="false" ht="15" hidden="false" customHeight="false" outlineLevel="0" collapsed="false">
      <c r="A149" s="13"/>
      <c r="B149" s="13"/>
      <c r="C149" s="13"/>
      <c r="D149" s="13"/>
      <c r="E149" s="13"/>
      <c r="F149" s="13"/>
      <c r="G149" s="13" t="str">
        <f aca="false">IF($A149="","",SUMIFS('Stok Hareketleri'!$E:$E,'Stok Hareketleri'!$C:$C,$A149,'Stok Hareketleri'!$B:$B,"Giriş"))</f>
        <v/>
      </c>
      <c r="H149" s="13" t="str">
        <f aca="false">IF($A149="","",SUMIFS('Stok Hareketleri'!$E:$E,'Stok Hareketleri'!$C:$C,$A149,'Stok Hareketleri'!$B:$B,"Çıkış"))</f>
        <v/>
      </c>
      <c r="I149" s="14" t="str">
        <f aca="false">IF($A149="","",F149+G149-H149)</f>
        <v/>
      </c>
      <c r="J149" s="16" t="str">
        <f aca="false">IF($A149="","",IF(I149&lt;=0,"TÜKENDİ",IF(I149&lt;=E149,"KRİTİK","Yeterli")))</f>
        <v/>
      </c>
      <c r="K149" s="18"/>
      <c r="L149" s="18" t="str">
        <f aca="false">IF($A149="","",I149*K149)</f>
        <v/>
      </c>
    </row>
    <row r="150" customFormat="false" ht="15" hidden="false" customHeight="false" outlineLevel="0" collapsed="false">
      <c r="A150" s="8"/>
      <c r="B150" s="8"/>
      <c r="C150" s="8"/>
      <c r="D150" s="8"/>
      <c r="E150" s="8"/>
      <c r="F150" s="8"/>
      <c r="G150" s="8" t="str">
        <f aca="false">IF($A150="","",SUMIFS('Stok Hareketleri'!$E:$E,'Stok Hareketleri'!$C:$C,$A150,'Stok Hareketleri'!$B:$B,"Giriş"))</f>
        <v/>
      </c>
      <c r="H150" s="8" t="str">
        <f aca="false">IF($A150="","",SUMIFS('Stok Hareketleri'!$E:$E,'Stok Hareketleri'!$C:$C,$A150,'Stok Hareketleri'!$B:$B,"Çıkış"))</f>
        <v/>
      </c>
      <c r="I150" s="9" t="str">
        <f aca="false">IF($A150="","",F150+G150-H150)</f>
        <v/>
      </c>
      <c r="J150" s="10" t="str">
        <f aca="false">IF($A150="","",IF(I150&lt;=0,"TÜKENDİ",IF(I150&lt;=E150,"KRİTİK","Yeterli")))</f>
        <v/>
      </c>
      <c r="K150" s="12"/>
      <c r="L150" s="12" t="str">
        <f aca="false">IF($A150="","",I150*K150)</f>
        <v/>
      </c>
    </row>
    <row r="151" customFormat="false" ht="15" hidden="false" customHeight="false" outlineLevel="0" collapsed="false">
      <c r="A151" s="13"/>
      <c r="B151" s="13"/>
      <c r="C151" s="13"/>
      <c r="D151" s="13"/>
      <c r="E151" s="13"/>
      <c r="F151" s="13"/>
      <c r="G151" s="13" t="str">
        <f aca="false">IF($A151="","",SUMIFS('Stok Hareketleri'!$E:$E,'Stok Hareketleri'!$C:$C,$A151,'Stok Hareketleri'!$B:$B,"Giriş"))</f>
        <v/>
      </c>
      <c r="H151" s="13" t="str">
        <f aca="false">IF($A151="","",SUMIFS('Stok Hareketleri'!$E:$E,'Stok Hareketleri'!$C:$C,$A151,'Stok Hareketleri'!$B:$B,"Çıkış"))</f>
        <v/>
      </c>
      <c r="I151" s="14" t="str">
        <f aca="false">IF($A151="","",F151+G151-H151)</f>
        <v/>
      </c>
      <c r="J151" s="16" t="str">
        <f aca="false">IF($A151="","",IF(I151&lt;=0,"TÜKENDİ",IF(I151&lt;=E151,"KRİTİK","Yeterli")))</f>
        <v/>
      </c>
      <c r="K151" s="18"/>
      <c r="L151" s="18" t="str">
        <f aca="false">IF($A151="","",I151*K151)</f>
        <v/>
      </c>
    </row>
    <row r="152" customFormat="false" ht="15" hidden="false" customHeight="false" outlineLevel="0" collapsed="false">
      <c r="A152" s="8"/>
      <c r="B152" s="8"/>
      <c r="C152" s="8"/>
      <c r="D152" s="8"/>
      <c r="E152" s="8"/>
      <c r="F152" s="8"/>
      <c r="G152" s="8" t="str">
        <f aca="false">IF($A152="","",SUMIFS('Stok Hareketleri'!$E:$E,'Stok Hareketleri'!$C:$C,$A152,'Stok Hareketleri'!$B:$B,"Giriş"))</f>
        <v/>
      </c>
      <c r="H152" s="8" t="str">
        <f aca="false">IF($A152="","",SUMIFS('Stok Hareketleri'!$E:$E,'Stok Hareketleri'!$C:$C,$A152,'Stok Hareketleri'!$B:$B,"Çıkış"))</f>
        <v/>
      </c>
      <c r="I152" s="9" t="str">
        <f aca="false">IF($A152="","",F152+G152-H152)</f>
        <v/>
      </c>
      <c r="J152" s="10" t="str">
        <f aca="false">IF($A152="","",IF(I152&lt;=0,"TÜKENDİ",IF(I152&lt;=E152,"KRİTİK","Yeterli")))</f>
        <v/>
      </c>
      <c r="K152" s="12"/>
      <c r="L152" s="12" t="str">
        <f aca="false">IF($A152="","",I152*K152)</f>
        <v/>
      </c>
    </row>
    <row r="153" customFormat="false" ht="15" hidden="false" customHeight="false" outlineLevel="0" collapsed="false">
      <c r="A153" s="13"/>
      <c r="B153" s="13"/>
      <c r="C153" s="13"/>
      <c r="D153" s="13"/>
      <c r="E153" s="13"/>
      <c r="F153" s="13"/>
      <c r="G153" s="13" t="str">
        <f aca="false">IF($A153="","",SUMIFS('Stok Hareketleri'!$E:$E,'Stok Hareketleri'!$C:$C,$A153,'Stok Hareketleri'!$B:$B,"Giriş"))</f>
        <v/>
      </c>
      <c r="H153" s="13" t="str">
        <f aca="false">IF($A153="","",SUMIFS('Stok Hareketleri'!$E:$E,'Stok Hareketleri'!$C:$C,$A153,'Stok Hareketleri'!$B:$B,"Çıkış"))</f>
        <v/>
      </c>
      <c r="I153" s="14" t="str">
        <f aca="false">IF($A153="","",F153+G153-H153)</f>
        <v/>
      </c>
      <c r="J153" s="16" t="str">
        <f aca="false">IF($A153="","",IF(I153&lt;=0,"TÜKENDİ",IF(I153&lt;=E153,"KRİTİK","Yeterli")))</f>
        <v/>
      </c>
      <c r="K153" s="18"/>
      <c r="L153" s="18" t="str">
        <f aca="false">IF($A153="","",I153*K153)</f>
        <v/>
      </c>
    </row>
    <row r="154" customFormat="false" ht="15" hidden="false" customHeight="false" outlineLevel="0" collapsed="false">
      <c r="A154" s="8"/>
      <c r="B154" s="8"/>
      <c r="C154" s="8"/>
      <c r="D154" s="8"/>
      <c r="E154" s="8"/>
      <c r="F154" s="8"/>
      <c r="G154" s="8" t="str">
        <f aca="false">IF($A154="","",SUMIFS('Stok Hareketleri'!$E:$E,'Stok Hareketleri'!$C:$C,$A154,'Stok Hareketleri'!$B:$B,"Giriş"))</f>
        <v/>
      </c>
      <c r="H154" s="8" t="str">
        <f aca="false">IF($A154="","",SUMIFS('Stok Hareketleri'!$E:$E,'Stok Hareketleri'!$C:$C,$A154,'Stok Hareketleri'!$B:$B,"Çıkış"))</f>
        <v/>
      </c>
      <c r="I154" s="9" t="str">
        <f aca="false">IF($A154="","",F154+G154-H154)</f>
        <v/>
      </c>
      <c r="J154" s="10" t="str">
        <f aca="false">IF($A154="","",IF(I154&lt;=0,"TÜKENDİ",IF(I154&lt;=E154,"KRİTİK","Yeterli")))</f>
        <v/>
      </c>
      <c r="K154" s="12"/>
      <c r="L154" s="12" t="str">
        <f aca="false">IF($A154="","",I154*K154)</f>
        <v/>
      </c>
    </row>
    <row r="155" customFormat="false" ht="15" hidden="false" customHeight="false" outlineLevel="0" collapsed="false">
      <c r="A155" s="13"/>
      <c r="B155" s="13"/>
      <c r="C155" s="13"/>
      <c r="D155" s="13"/>
      <c r="E155" s="13"/>
      <c r="F155" s="13"/>
      <c r="G155" s="13" t="str">
        <f aca="false">IF($A155="","",SUMIFS('Stok Hareketleri'!$E:$E,'Stok Hareketleri'!$C:$C,$A155,'Stok Hareketleri'!$B:$B,"Giriş"))</f>
        <v/>
      </c>
      <c r="H155" s="13" t="str">
        <f aca="false">IF($A155="","",SUMIFS('Stok Hareketleri'!$E:$E,'Stok Hareketleri'!$C:$C,$A155,'Stok Hareketleri'!$B:$B,"Çıkış"))</f>
        <v/>
      </c>
      <c r="I155" s="14" t="str">
        <f aca="false">IF($A155="","",F155+G155-H155)</f>
        <v/>
      </c>
      <c r="J155" s="16" t="str">
        <f aca="false">IF($A155="","",IF(I155&lt;=0,"TÜKENDİ",IF(I155&lt;=E155,"KRİTİK","Yeterli")))</f>
        <v/>
      </c>
      <c r="K155" s="18"/>
      <c r="L155" s="18" t="str">
        <f aca="false">IF($A155="","",I155*K155)</f>
        <v/>
      </c>
    </row>
    <row r="156" customFormat="false" ht="15" hidden="false" customHeight="false" outlineLevel="0" collapsed="false">
      <c r="A156" s="8"/>
      <c r="B156" s="8"/>
      <c r="C156" s="8"/>
      <c r="D156" s="8"/>
      <c r="E156" s="8"/>
      <c r="F156" s="8"/>
      <c r="G156" s="8" t="str">
        <f aca="false">IF($A156="","",SUMIFS('Stok Hareketleri'!$E:$E,'Stok Hareketleri'!$C:$C,$A156,'Stok Hareketleri'!$B:$B,"Giriş"))</f>
        <v/>
      </c>
      <c r="H156" s="8" t="str">
        <f aca="false">IF($A156="","",SUMIFS('Stok Hareketleri'!$E:$E,'Stok Hareketleri'!$C:$C,$A156,'Stok Hareketleri'!$B:$B,"Çıkış"))</f>
        <v/>
      </c>
      <c r="I156" s="9" t="str">
        <f aca="false">IF($A156="","",F156+G156-H156)</f>
        <v/>
      </c>
      <c r="J156" s="10" t="str">
        <f aca="false">IF($A156="","",IF(I156&lt;=0,"TÜKENDİ",IF(I156&lt;=E156,"KRİTİK","Yeterli")))</f>
        <v/>
      </c>
      <c r="K156" s="12"/>
      <c r="L156" s="12" t="str">
        <f aca="false">IF($A156="","",I156*K156)</f>
        <v/>
      </c>
    </row>
    <row r="157" customFormat="false" ht="15" hidden="false" customHeight="false" outlineLevel="0" collapsed="false">
      <c r="A157" s="13"/>
      <c r="B157" s="13"/>
      <c r="C157" s="13"/>
      <c r="D157" s="13"/>
      <c r="E157" s="13"/>
      <c r="F157" s="13"/>
      <c r="G157" s="13" t="str">
        <f aca="false">IF($A157="","",SUMIFS('Stok Hareketleri'!$E:$E,'Stok Hareketleri'!$C:$C,$A157,'Stok Hareketleri'!$B:$B,"Giriş"))</f>
        <v/>
      </c>
      <c r="H157" s="13" t="str">
        <f aca="false">IF($A157="","",SUMIFS('Stok Hareketleri'!$E:$E,'Stok Hareketleri'!$C:$C,$A157,'Stok Hareketleri'!$B:$B,"Çıkış"))</f>
        <v/>
      </c>
      <c r="I157" s="14" t="str">
        <f aca="false">IF($A157="","",F157+G157-H157)</f>
        <v/>
      </c>
      <c r="J157" s="16" t="str">
        <f aca="false">IF($A157="","",IF(I157&lt;=0,"TÜKENDİ",IF(I157&lt;=E157,"KRİTİK","Yeterli")))</f>
        <v/>
      </c>
      <c r="K157" s="18"/>
      <c r="L157" s="18" t="str">
        <f aca="false">IF($A157="","",I157*K157)</f>
        <v/>
      </c>
    </row>
    <row r="158" customFormat="false" ht="15" hidden="false" customHeight="false" outlineLevel="0" collapsed="false">
      <c r="A158" s="8"/>
      <c r="B158" s="8"/>
      <c r="C158" s="8"/>
      <c r="D158" s="8"/>
      <c r="E158" s="8"/>
      <c r="F158" s="8"/>
      <c r="G158" s="8" t="str">
        <f aca="false">IF($A158="","",SUMIFS('Stok Hareketleri'!$E:$E,'Stok Hareketleri'!$C:$C,$A158,'Stok Hareketleri'!$B:$B,"Giriş"))</f>
        <v/>
      </c>
      <c r="H158" s="8" t="str">
        <f aca="false">IF($A158="","",SUMIFS('Stok Hareketleri'!$E:$E,'Stok Hareketleri'!$C:$C,$A158,'Stok Hareketleri'!$B:$B,"Çıkış"))</f>
        <v/>
      </c>
      <c r="I158" s="9" t="str">
        <f aca="false">IF($A158="","",F158+G158-H158)</f>
        <v/>
      </c>
      <c r="J158" s="10" t="str">
        <f aca="false">IF($A158="","",IF(I158&lt;=0,"TÜKENDİ",IF(I158&lt;=E158,"KRİTİK","Yeterli")))</f>
        <v/>
      </c>
      <c r="K158" s="12"/>
      <c r="L158" s="12" t="str">
        <f aca="false">IF($A158="","",I158*K158)</f>
        <v/>
      </c>
    </row>
    <row r="159" customFormat="false" ht="15" hidden="false" customHeight="false" outlineLevel="0" collapsed="false">
      <c r="A159" s="13"/>
      <c r="B159" s="13"/>
      <c r="C159" s="13"/>
      <c r="D159" s="13"/>
      <c r="E159" s="13"/>
      <c r="F159" s="13"/>
      <c r="G159" s="13" t="str">
        <f aca="false">IF($A159="","",SUMIFS('Stok Hareketleri'!$E:$E,'Stok Hareketleri'!$C:$C,$A159,'Stok Hareketleri'!$B:$B,"Giriş"))</f>
        <v/>
      </c>
      <c r="H159" s="13" t="str">
        <f aca="false">IF($A159="","",SUMIFS('Stok Hareketleri'!$E:$E,'Stok Hareketleri'!$C:$C,$A159,'Stok Hareketleri'!$B:$B,"Çıkış"))</f>
        <v/>
      </c>
      <c r="I159" s="14" t="str">
        <f aca="false">IF($A159="","",F159+G159-H159)</f>
        <v/>
      </c>
      <c r="J159" s="16" t="str">
        <f aca="false">IF($A159="","",IF(I159&lt;=0,"TÜKENDİ",IF(I159&lt;=E159,"KRİTİK","Yeterli")))</f>
        <v/>
      </c>
      <c r="K159" s="18"/>
      <c r="L159" s="18" t="str">
        <f aca="false">IF($A159="","",I159*K159)</f>
        <v/>
      </c>
    </row>
    <row r="160" customFormat="false" ht="15" hidden="false" customHeight="false" outlineLevel="0" collapsed="false">
      <c r="A160" s="8"/>
      <c r="B160" s="8"/>
      <c r="C160" s="8"/>
      <c r="D160" s="8"/>
      <c r="E160" s="8"/>
      <c r="F160" s="8"/>
      <c r="G160" s="8" t="str">
        <f aca="false">IF($A160="","",SUMIFS('Stok Hareketleri'!$E:$E,'Stok Hareketleri'!$C:$C,$A160,'Stok Hareketleri'!$B:$B,"Giriş"))</f>
        <v/>
      </c>
      <c r="H160" s="8" t="str">
        <f aca="false">IF($A160="","",SUMIFS('Stok Hareketleri'!$E:$E,'Stok Hareketleri'!$C:$C,$A160,'Stok Hareketleri'!$B:$B,"Çıkış"))</f>
        <v/>
      </c>
      <c r="I160" s="9" t="str">
        <f aca="false">IF($A160="","",F160+G160-H160)</f>
        <v/>
      </c>
      <c r="J160" s="10" t="str">
        <f aca="false">IF($A160="","",IF(I160&lt;=0,"TÜKENDİ",IF(I160&lt;=E160,"KRİTİK","Yeterli")))</f>
        <v/>
      </c>
      <c r="K160" s="12"/>
      <c r="L160" s="12" t="str">
        <f aca="false">IF($A160="","",I160*K160)</f>
        <v/>
      </c>
    </row>
    <row r="161" customFormat="false" ht="15" hidden="false" customHeight="false" outlineLevel="0" collapsed="false">
      <c r="A161" s="13"/>
      <c r="B161" s="13"/>
      <c r="C161" s="13"/>
      <c r="D161" s="13"/>
      <c r="E161" s="13"/>
      <c r="F161" s="13"/>
      <c r="G161" s="13" t="str">
        <f aca="false">IF($A161="","",SUMIFS('Stok Hareketleri'!$E:$E,'Stok Hareketleri'!$C:$C,$A161,'Stok Hareketleri'!$B:$B,"Giriş"))</f>
        <v/>
      </c>
      <c r="H161" s="13" t="str">
        <f aca="false">IF($A161="","",SUMIFS('Stok Hareketleri'!$E:$E,'Stok Hareketleri'!$C:$C,$A161,'Stok Hareketleri'!$B:$B,"Çıkış"))</f>
        <v/>
      </c>
      <c r="I161" s="14" t="str">
        <f aca="false">IF($A161="","",F161+G161-H161)</f>
        <v/>
      </c>
      <c r="J161" s="16" t="str">
        <f aca="false">IF($A161="","",IF(I161&lt;=0,"TÜKENDİ",IF(I161&lt;=E161,"KRİTİK","Yeterli")))</f>
        <v/>
      </c>
      <c r="K161" s="18"/>
      <c r="L161" s="18" t="str">
        <f aca="false">IF($A161="","",I161*K161)</f>
        <v/>
      </c>
    </row>
    <row r="162" customFormat="false" ht="15" hidden="false" customHeight="false" outlineLevel="0" collapsed="false">
      <c r="A162" s="8"/>
      <c r="B162" s="8"/>
      <c r="C162" s="8"/>
      <c r="D162" s="8"/>
      <c r="E162" s="8"/>
      <c r="F162" s="8"/>
      <c r="G162" s="8" t="str">
        <f aca="false">IF($A162="","",SUMIFS('Stok Hareketleri'!$E:$E,'Stok Hareketleri'!$C:$C,$A162,'Stok Hareketleri'!$B:$B,"Giriş"))</f>
        <v/>
      </c>
      <c r="H162" s="8" t="str">
        <f aca="false">IF($A162="","",SUMIFS('Stok Hareketleri'!$E:$E,'Stok Hareketleri'!$C:$C,$A162,'Stok Hareketleri'!$B:$B,"Çıkış"))</f>
        <v/>
      </c>
      <c r="I162" s="9" t="str">
        <f aca="false">IF($A162="","",F162+G162-H162)</f>
        <v/>
      </c>
      <c r="J162" s="10" t="str">
        <f aca="false">IF($A162="","",IF(I162&lt;=0,"TÜKENDİ",IF(I162&lt;=E162,"KRİTİK","Yeterli")))</f>
        <v/>
      </c>
      <c r="K162" s="12"/>
      <c r="L162" s="12" t="str">
        <f aca="false">IF($A162="","",I162*K162)</f>
        <v/>
      </c>
    </row>
    <row r="163" customFormat="false" ht="15" hidden="false" customHeight="false" outlineLevel="0" collapsed="false">
      <c r="A163" s="13"/>
      <c r="B163" s="13"/>
      <c r="C163" s="13"/>
      <c r="D163" s="13"/>
      <c r="E163" s="13"/>
      <c r="F163" s="13"/>
      <c r="G163" s="13" t="str">
        <f aca="false">IF($A163="","",SUMIFS('Stok Hareketleri'!$E:$E,'Stok Hareketleri'!$C:$C,$A163,'Stok Hareketleri'!$B:$B,"Giriş"))</f>
        <v/>
      </c>
      <c r="H163" s="13" t="str">
        <f aca="false">IF($A163="","",SUMIFS('Stok Hareketleri'!$E:$E,'Stok Hareketleri'!$C:$C,$A163,'Stok Hareketleri'!$B:$B,"Çıkış"))</f>
        <v/>
      </c>
      <c r="I163" s="14" t="str">
        <f aca="false">IF($A163="","",F163+G163-H163)</f>
        <v/>
      </c>
      <c r="J163" s="16" t="str">
        <f aca="false">IF($A163="","",IF(I163&lt;=0,"TÜKENDİ",IF(I163&lt;=E163,"KRİTİK","Yeterli")))</f>
        <v/>
      </c>
      <c r="K163" s="18"/>
      <c r="L163" s="18" t="str">
        <f aca="false">IF($A163="","",I163*K163)</f>
        <v/>
      </c>
    </row>
    <row r="164" customFormat="false" ht="15" hidden="false" customHeight="false" outlineLevel="0" collapsed="false">
      <c r="A164" s="8"/>
      <c r="B164" s="8"/>
      <c r="C164" s="8"/>
      <c r="D164" s="8"/>
      <c r="E164" s="8"/>
      <c r="F164" s="8"/>
      <c r="G164" s="8" t="str">
        <f aca="false">IF($A164="","",SUMIFS('Stok Hareketleri'!$E:$E,'Stok Hareketleri'!$C:$C,$A164,'Stok Hareketleri'!$B:$B,"Giriş"))</f>
        <v/>
      </c>
      <c r="H164" s="8" t="str">
        <f aca="false">IF($A164="","",SUMIFS('Stok Hareketleri'!$E:$E,'Stok Hareketleri'!$C:$C,$A164,'Stok Hareketleri'!$B:$B,"Çıkış"))</f>
        <v/>
      </c>
      <c r="I164" s="9" t="str">
        <f aca="false">IF($A164="","",F164+G164-H164)</f>
        <v/>
      </c>
      <c r="J164" s="10" t="str">
        <f aca="false">IF($A164="","",IF(I164&lt;=0,"TÜKENDİ",IF(I164&lt;=E164,"KRİTİK","Yeterli")))</f>
        <v/>
      </c>
      <c r="K164" s="12"/>
      <c r="L164" s="12" t="str">
        <f aca="false">IF($A164="","",I164*K164)</f>
        <v/>
      </c>
    </row>
    <row r="165" customFormat="false" ht="15" hidden="false" customHeight="false" outlineLevel="0" collapsed="false">
      <c r="A165" s="13"/>
      <c r="B165" s="13"/>
      <c r="C165" s="13"/>
      <c r="D165" s="13"/>
      <c r="E165" s="13"/>
      <c r="F165" s="13"/>
      <c r="G165" s="13" t="str">
        <f aca="false">IF($A165="","",SUMIFS('Stok Hareketleri'!$E:$E,'Stok Hareketleri'!$C:$C,$A165,'Stok Hareketleri'!$B:$B,"Giriş"))</f>
        <v/>
      </c>
      <c r="H165" s="13" t="str">
        <f aca="false">IF($A165="","",SUMIFS('Stok Hareketleri'!$E:$E,'Stok Hareketleri'!$C:$C,$A165,'Stok Hareketleri'!$B:$B,"Çıkış"))</f>
        <v/>
      </c>
      <c r="I165" s="14" t="str">
        <f aca="false">IF($A165="","",F165+G165-H165)</f>
        <v/>
      </c>
      <c r="J165" s="16" t="str">
        <f aca="false">IF($A165="","",IF(I165&lt;=0,"TÜKENDİ",IF(I165&lt;=E165,"KRİTİK","Yeterli")))</f>
        <v/>
      </c>
      <c r="K165" s="18"/>
      <c r="L165" s="18" t="str">
        <f aca="false">IF($A165="","",I165*K165)</f>
        <v/>
      </c>
    </row>
    <row r="166" customFormat="false" ht="15" hidden="false" customHeight="false" outlineLevel="0" collapsed="false">
      <c r="A166" s="8"/>
      <c r="B166" s="8"/>
      <c r="C166" s="8"/>
      <c r="D166" s="8"/>
      <c r="E166" s="8"/>
      <c r="F166" s="8"/>
      <c r="G166" s="8" t="str">
        <f aca="false">IF($A166="","",SUMIFS('Stok Hareketleri'!$E:$E,'Stok Hareketleri'!$C:$C,$A166,'Stok Hareketleri'!$B:$B,"Giriş"))</f>
        <v/>
      </c>
      <c r="H166" s="8" t="str">
        <f aca="false">IF($A166="","",SUMIFS('Stok Hareketleri'!$E:$E,'Stok Hareketleri'!$C:$C,$A166,'Stok Hareketleri'!$B:$B,"Çıkış"))</f>
        <v/>
      </c>
      <c r="I166" s="9" t="str">
        <f aca="false">IF($A166="","",F166+G166-H166)</f>
        <v/>
      </c>
      <c r="J166" s="10" t="str">
        <f aca="false">IF($A166="","",IF(I166&lt;=0,"TÜKENDİ",IF(I166&lt;=E166,"KRİTİK","Yeterli")))</f>
        <v/>
      </c>
      <c r="K166" s="12"/>
      <c r="L166" s="12" t="str">
        <f aca="false">IF($A166="","",I166*K166)</f>
        <v/>
      </c>
    </row>
    <row r="167" customFormat="false" ht="15" hidden="false" customHeight="false" outlineLevel="0" collapsed="false">
      <c r="A167" s="13"/>
      <c r="B167" s="13"/>
      <c r="C167" s="13"/>
      <c r="D167" s="13"/>
      <c r="E167" s="13"/>
      <c r="F167" s="13"/>
      <c r="G167" s="13" t="str">
        <f aca="false">IF($A167="","",SUMIFS('Stok Hareketleri'!$E:$E,'Stok Hareketleri'!$C:$C,$A167,'Stok Hareketleri'!$B:$B,"Giriş"))</f>
        <v/>
      </c>
      <c r="H167" s="13" t="str">
        <f aca="false">IF($A167="","",SUMIFS('Stok Hareketleri'!$E:$E,'Stok Hareketleri'!$C:$C,$A167,'Stok Hareketleri'!$B:$B,"Çıkış"))</f>
        <v/>
      </c>
      <c r="I167" s="14" t="str">
        <f aca="false">IF($A167="","",F167+G167-H167)</f>
        <v/>
      </c>
      <c r="J167" s="16" t="str">
        <f aca="false">IF($A167="","",IF(I167&lt;=0,"TÜKENDİ",IF(I167&lt;=E167,"KRİTİK","Yeterli")))</f>
        <v/>
      </c>
      <c r="K167" s="18"/>
      <c r="L167" s="18" t="str">
        <f aca="false">IF($A167="","",I167*K167)</f>
        <v/>
      </c>
    </row>
    <row r="168" customFormat="false" ht="15" hidden="false" customHeight="false" outlineLevel="0" collapsed="false">
      <c r="A168" s="8"/>
      <c r="B168" s="8"/>
      <c r="C168" s="8"/>
      <c r="D168" s="8"/>
      <c r="E168" s="8"/>
      <c r="F168" s="8"/>
      <c r="G168" s="8" t="str">
        <f aca="false">IF($A168="","",SUMIFS('Stok Hareketleri'!$E:$E,'Stok Hareketleri'!$C:$C,$A168,'Stok Hareketleri'!$B:$B,"Giriş"))</f>
        <v/>
      </c>
      <c r="H168" s="8" t="str">
        <f aca="false">IF($A168="","",SUMIFS('Stok Hareketleri'!$E:$E,'Stok Hareketleri'!$C:$C,$A168,'Stok Hareketleri'!$B:$B,"Çıkış"))</f>
        <v/>
      </c>
      <c r="I168" s="9" t="str">
        <f aca="false">IF($A168="","",F168+G168-H168)</f>
        <v/>
      </c>
      <c r="J168" s="10" t="str">
        <f aca="false">IF($A168="","",IF(I168&lt;=0,"TÜKENDİ",IF(I168&lt;=E168,"KRİTİK","Yeterli")))</f>
        <v/>
      </c>
      <c r="K168" s="12"/>
      <c r="L168" s="12" t="str">
        <f aca="false">IF($A168="","",I168*K168)</f>
        <v/>
      </c>
    </row>
    <row r="169" customFormat="false" ht="15" hidden="false" customHeight="false" outlineLevel="0" collapsed="false">
      <c r="A169" s="13"/>
      <c r="B169" s="13"/>
      <c r="C169" s="13"/>
      <c r="D169" s="13"/>
      <c r="E169" s="13"/>
      <c r="F169" s="13"/>
      <c r="G169" s="13" t="str">
        <f aca="false">IF($A169="","",SUMIFS('Stok Hareketleri'!$E:$E,'Stok Hareketleri'!$C:$C,$A169,'Stok Hareketleri'!$B:$B,"Giriş"))</f>
        <v/>
      </c>
      <c r="H169" s="13" t="str">
        <f aca="false">IF($A169="","",SUMIFS('Stok Hareketleri'!$E:$E,'Stok Hareketleri'!$C:$C,$A169,'Stok Hareketleri'!$B:$B,"Çıkış"))</f>
        <v/>
      </c>
      <c r="I169" s="14" t="str">
        <f aca="false">IF($A169="","",F169+G169-H169)</f>
        <v/>
      </c>
      <c r="J169" s="16" t="str">
        <f aca="false">IF($A169="","",IF(I169&lt;=0,"TÜKENDİ",IF(I169&lt;=E169,"KRİTİK","Yeterli")))</f>
        <v/>
      </c>
      <c r="K169" s="18"/>
      <c r="L169" s="18" t="str">
        <f aca="false">IF($A169="","",I169*K169)</f>
        <v/>
      </c>
    </row>
    <row r="170" customFormat="false" ht="15" hidden="false" customHeight="false" outlineLevel="0" collapsed="false">
      <c r="A170" s="8"/>
      <c r="B170" s="8"/>
      <c r="C170" s="8"/>
      <c r="D170" s="8"/>
      <c r="E170" s="8"/>
      <c r="F170" s="8"/>
      <c r="G170" s="8" t="str">
        <f aca="false">IF($A170="","",SUMIFS('Stok Hareketleri'!$E:$E,'Stok Hareketleri'!$C:$C,$A170,'Stok Hareketleri'!$B:$B,"Giriş"))</f>
        <v/>
      </c>
      <c r="H170" s="8" t="str">
        <f aca="false">IF($A170="","",SUMIFS('Stok Hareketleri'!$E:$E,'Stok Hareketleri'!$C:$C,$A170,'Stok Hareketleri'!$B:$B,"Çıkış"))</f>
        <v/>
      </c>
      <c r="I170" s="9" t="str">
        <f aca="false">IF($A170="","",F170+G170-H170)</f>
        <v/>
      </c>
      <c r="J170" s="10" t="str">
        <f aca="false">IF($A170="","",IF(I170&lt;=0,"TÜKENDİ",IF(I170&lt;=E170,"KRİTİK","Yeterli")))</f>
        <v/>
      </c>
      <c r="K170" s="12"/>
      <c r="L170" s="12" t="str">
        <f aca="false">IF($A170="","",I170*K170)</f>
        <v/>
      </c>
    </row>
    <row r="171" customFormat="false" ht="15" hidden="false" customHeight="false" outlineLevel="0" collapsed="false">
      <c r="A171" s="13"/>
      <c r="B171" s="13"/>
      <c r="C171" s="13"/>
      <c r="D171" s="13"/>
      <c r="E171" s="13"/>
      <c r="F171" s="13"/>
      <c r="G171" s="13" t="str">
        <f aca="false">IF($A171="","",SUMIFS('Stok Hareketleri'!$E:$E,'Stok Hareketleri'!$C:$C,$A171,'Stok Hareketleri'!$B:$B,"Giriş"))</f>
        <v/>
      </c>
      <c r="H171" s="13" t="str">
        <f aca="false">IF($A171="","",SUMIFS('Stok Hareketleri'!$E:$E,'Stok Hareketleri'!$C:$C,$A171,'Stok Hareketleri'!$B:$B,"Çıkış"))</f>
        <v/>
      </c>
      <c r="I171" s="14" t="str">
        <f aca="false">IF($A171="","",F171+G171-H171)</f>
        <v/>
      </c>
      <c r="J171" s="16" t="str">
        <f aca="false">IF($A171="","",IF(I171&lt;=0,"TÜKENDİ",IF(I171&lt;=E171,"KRİTİK","Yeterli")))</f>
        <v/>
      </c>
      <c r="K171" s="18"/>
      <c r="L171" s="18" t="str">
        <f aca="false">IF($A171="","",I171*K171)</f>
        <v/>
      </c>
    </row>
    <row r="172" customFormat="false" ht="15" hidden="false" customHeight="false" outlineLevel="0" collapsed="false">
      <c r="A172" s="8"/>
      <c r="B172" s="8"/>
      <c r="C172" s="8"/>
      <c r="D172" s="8"/>
      <c r="E172" s="8"/>
      <c r="F172" s="8"/>
      <c r="G172" s="8" t="str">
        <f aca="false">IF($A172="","",SUMIFS('Stok Hareketleri'!$E:$E,'Stok Hareketleri'!$C:$C,$A172,'Stok Hareketleri'!$B:$B,"Giriş"))</f>
        <v/>
      </c>
      <c r="H172" s="8" t="str">
        <f aca="false">IF($A172="","",SUMIFS('Stok Hareketleri'!$E:$E,'Stok Hareketleri'!$C:$C,$A172,'Stok Hareketleri'!$B:$B,"Çıkış"))</f>
        <v/>
      </c>
      <c r="I172" s="9" t="str">
        <f aca="false">IF($A172="","",F172+G172-H172)</f>
        <v/>
      </c>
      <c r="J172" s="10" t="str">
        <f aca="false">IF($A172="","",IF(I172&lt;=0,"TÜKENDİ",IF(I172&lt;=E172,"KRİTİK","Yeterli")))</f>
        <v/>
      </c>
      <c r="K172" s="12"/>
      <c r="L172" s="12" t="str">
        <f aca="false">IF($A172="","",I172*K172)</f>
        <v/>
      </c>
    </row>
    <row r="173" customFormat="false" ht="15" hidden="false" customHeight="false" outlineLevel="0" collapsed="false">
      <c r="A173" s="13"/>
      <c r="B173" s="13"/>
      <c r="C173" s="13"/>
      <c r="D173" s="13"/>
      <c r="E173" s="13"/>
      <c r="F173" s="13"/>
      <c r="G173" s="13" t="str">
        <f aca="false">IF($A173="","",SUMIFS('Stok Hareketleri'!$E:$E,'Stok Hareketleri'!$C:$C,$A173,'Stok Hareketleri'!$B:$B,"Giriş"))</f>
        <v/>
      </c>
      <c r="H173" s="13" t="str">
        <f aca="false">IF($A173="","",SUMIFS('Stok Hareketleri'!$E:$E,'Stok Hareketleri'!$C:$C,$A173,'Stok Hareketleri'!$B:$B,"Çıkış"))</f>
        <v/>
      </c>
      <c r="I173" s="14" t="str">
        <f aca="false">IF($A173="","",F173+G173-H173)</f>
        <v/>
      </c>
      <c r="J173" s="16" t="str">
        <f aca="false">IF($A173="","",IF(I173&lt;=0,"TÜKENDİ",IF(I173&lt;=E173,"KRİTİK","Yeterli")))</f>
        <v/>
      </c>
      <c r="K173" s="18"/>
      <c r="L173" s="18" t="str">
        <f aca="false">IF($A173="","",I173*K173)</f>
        <v/>
      </c>
    </row>
    <row r="174" customFormat="false" ht="15" hidden="false" customHeight="false" outlineLevel="0" collapsed="false">
      <c r="A174" s="8"/>
      <c r="B174" s="8"/>
      <c r="C174" s="8"/>
      <c r="D174" s="8"/>
      <c r="E174" s="8"/>
      <c r="F174" s="8"/>
      <c r="G174" s="8" t="str">
        <f aca="false">IF($A174="","",SUMIFS('Stok Hareketleri'!$E:$E,'Stok Hareketleri'!$C:$C,$A174,'Stok Hareketleri'!$B:$B,"Giriş"))</f>
        <v/>
      </c>
      <c r="H174" s="8" t="str">
        <f aca="false">IF($A174="","",SUMIFS('Stok Hareketleri'!$E:$E,'Stok Hareketleri'!$C:$C,$A174,'Stok Hareketleri'!$B:$B,"Çıkış"))</f>
        <v/>
      </c>
      <c r="I174" s="9" t="str">
        <f aca="false">IF($A174="","",F174+G174-H174)</f>
        <v/>
      </c>
      <c r="J174" s="10" t="str">
        <f aca="false">IF($A174="","",IF(I174&lt;=0,"TÜKENDİ",IF(I174&lt;=E174,"KRİTİK","Yeterli")))</f>
        <v/>
      </c>
      <c r="K174" s="12"/>
      <c r="L174" s="12" t="str">
        <f aca="false">IF($A174="","",I174*K174)</f>
        <v/>
      </c>
    </row>
    <row r="175" customFormat="false" ht="15" hidden="false" customHeight="false" outlineLevel="0" collapsed="false">
      <c r="A175" s="13"/>
      <c r="B175" s="13"/>
      <c r="C175" s="13"/>
      <c r="D175" s="13"/>
      <c r="E175" s="13"/>
      <c r="F175" s="13"/>
      <c r="G175" s="13" t="str">
        <f aca="false">IF($A175="","",SUMIFS('Stok Hareketleri'!$E:$E,'Stok Hareketleri'!$C:$C,$A175,'Stok Hareketleri'!$B:$B,"Giriş"))</f>
        <v/>
      </c>
      <c r="H175" s="13" t="str">
        <f aca="false">IF($A175="","",SUMIFS('Stok Hareketleri'!$E:$E,'Stok Hareketleri'!$C:$C,$A175,'Stok Hareketleri'!$B:$B,"Çıkış"))</f>
        <v/>
      </c>
      <c r="I175" s="14" t="str">
        <f aca="false">IF($A175="","",F175+G175-H175)</f>
        <v/>
      </c>
      <c r="J175" s="16" t="str">
        <f aca="false">IF($A175="","",IF(I175&lt;=0,"TÜKENDİ",IF(I175&lt;=E175,"KRİTİK","Yeterli")))</f>
        <v/>
      </c>
      <c r="K175" s="18"/>
      <c r="L175" s="18" t="str">
        <f aca="false">IF($A175="","",I175*K175)</f>
        <v/>
      </c>
    </row>
    <row r="176" customFormat="false" ht="15" hidden="false" customHeight="false" outlineLevel="0" collapsed="false">
      <c r="A176" s="8"/>
      <c r="B176" s="8"/>
      <c r="C176" s="8"/>
      <c r="D176" s="8"/>
      <c r="E176" s="8"/>
      <c r="F176" s="8"/>
      <c r="G176" s="8" t="str">
        <f aca="false">IF($A176="","",SUMIFS('Stok Hareketleri'!$E:$E,'Stok Hareketleri'!$C:$C,$A176,'Stok Hareketleri'!$B:$B,"Giriş"))</f>
        <v/>
      </c>
      <c r="H176" s="8" t="str">
        <f aca="false">IF($A176="","",SUMIFS('Stok Hareketleri'!$E:$E,'Stok Hareketleri'!$C:$C,$A176,'Stok Hareketleri'!$B:$B,"Çıkış"))</f>
        <v/>
      </c>
      <c r="I176" s="9" t="str">
        <f aca="false">IF($A176="","",F176+G176-H176)</f>
        <v/>
      </c>
      <c r="J176" s="10" t="str">
        <f aca="false">IF($A176="","",IF(I176&lt;=0,"TÜKENDİ",IF(I176&lt;=E176,"KRİTİK","Yeterli")))</f>
        <v/>
      </c>
      <c r="K176" s="12"/>
      <c r="L176" s="12" t="str">
        <f aca="false">IF($A176="","",I176*K176)</f>
        <v/>
      </c>
    </row>
    <row r="177" customFormat="false" ht="15" hidden="false" customHeight="false" outlineLevel="0" collapsed="false">
      <c r="A177" s="13"/>
      <c r="B177" s="13"/>
      <c r="C177" s="13"/>
      <c r="D177" s="13"/>
      <c r="E177" s="13"/>
      <c r="F177" s="13"/>
      <c r="G177" s="13" t="str">
        <f aca="false">IF($A177="","",SUMIFS('Stok Hareketleri'!$E:$E,'Stok Hareketleri'!$C:$C,$A177,'Stok Hareketleri'!$B:$B,"Giriş"))</f>
        <v/>
      </c>
      <c r="H177" s="13" t="str">
        <f aca="false">IF($A177="","",SUMIFS('Stok Hareketleri'!$E:$E,'Stok Hareketleri'!$C:$C,$A177,'Stok Hareketleri'!$B:$B,"Çıkış"))</f>
        <v/>
      </c>
      <c r="I177" s="14" t="str">
        <f aca="false">IF($A177="","",F177+G177-H177)</f>
        <v/>
      </c>
      <c r="J177" s="16" t="str">
        <f aca="false">IF($A177="","",IF(I177&lt;=0,"TÜKENDİ",IF(I177&lt;=E177,"KRİTİK","Yeterli")))</f>
        <v/>
      </c>
      <c r="K177" s="18"/>
      <c r="L177" s="18" t="str">
        <f aca="false">IF($A177="","",I177*K177)</f>
        <v/>
      </c>
    </row>
    <row r="178" customFormat="false" ht="15" hidden="false" customHeight="false" outlineLevel="0" collapsed="false">
      <c r="A178" s="8"/>
      <c r="B178" s="8"/>
      <c r="C178" s="8"/>
      <c r="D178" s="8"/>
      <c r="E178" s="8"/>
      <c r="F178" s="8"/>
      <c r="G178" s="8" t="str">
        <f aca="false">IF($A178="","",SUMIFS('Stok Hareketleri'!$E:$E,'Stok Hareketleri'!$C:$C,$A178,'Stok Hareketleri'!$B:$B,"Giriş"))</f>
        <v/>
      </c>
      <c r="H178" s="8" t="str">
        <f aca="false">IF($A178="","",SUMIFS('Stok Hareketleri'!$E:$E,'Stok Hareketleri'!$C:$C,$A178,'Stok Hareketleri'!$B:$B,"Çıkış"))</f>
        <v/>
      </c>
      <c r="I178" s="9" t="str">
        <f aca="false">IF($A178="","",F178+G178-H178)</f>
        <v/>
      </c>
      <c r="J178" s="10" t="str">
        <f aca="false">IF($A178="","",IF(I178&lt;=0,"TÜKENDİ",IF(I178&lt;=E178,"KRİTİK","Yeterli")))</f>
        <v/>
      </c>
      <c r="K178" s="12"/>
      <c r="L178" s="12" t="str">
        <f aca="false">IF($A178="","",I178*K178)</f>
        <v/>
      </c>
    </row>
    <row r="179" customFormat="false" ht="15" hidden="false" customHeight="false" outlineLevel="0" collapsed="false">
      <c r="A179" s="13"/>
      <c r="B179" s="13"/>
      <c r="C179" s="13"/>
      <c r="D179" s="13"/>
      <c r="E179" s="13"/>
      <c r="F179" s="13"/>
      <c r="G179" s="13" t="str">
        <f aca="false">IF($A179="","",SUMIFS('Stok Hareketleri'!$E:$E,'Stok Hareketleri'!$C:$C,$A179,'Stok Hareketleri'!$B:$B,"Giriş"))</f>
        <v/>
      </c>
      <c r="H179" s="13" t="str">
        <f aca="false">IF($A179="","",SUMIFS('Stok Hareketleri'!$E:$E,'Stok Hareketleri'!$C:$C,$A179,'Stok Hareketleri'!$B:$B,"Çıkış"))</f>
        <v/>
      </c>
      <c r="I179" s="14" t="str">
        <f aca="false">IF($A179="","",F179+G179-H179)</f>
        <v/>
      </c>
      <c r="J179" s="16" t="str">
        <f aca="false">IF($A179="","",IF(I179&lt;=0,"TÜKENDİ",IF(I179&lt;=E179,"KRİTİK","Yeterli")))</f>
        <v/>
      </c>
      <c r="K179" s="18"/>
      <c r="L179" s="18" t="str">
        <f aca="false">IF($A179="","",I179*K179)</f>
        <v/>
      </c>
    </row>
    <row r="180" customFormat="false" ht="15" hidden="false" customHeight="false" outlineLevel="0" collapsed="false">
      <c r="A180" s="8"/>
      <c r="B180" s="8"/>
      <c r="C180" s="8"/>
      <c r="D180" s="8"/>
      <c r="E180" s="8"/>
      <c r="F180" s="8"/>
      <c r="G180" s="8" t="str">
        <f aca="false">IF($A180="","",SUMIFS('Stok Hareketleri'!$E:$E,'Stok Hareketleri'!$C:$C,$A180,'Stok Hareketleri'!$B:$B,"Giriş"))</f>
        <v/>
      </c>
      <c r="H180" s="8" t="str">
        <f aca="false">IF($A180="","",SUMIFS('Stok Hareketleri'!$E:$E,'Stok Hareketleri'!$C:$C,$A180,'Stok Hareketleri'!$B:$B,"Çıkış"))</f>
        <v/>
      </c>
      <c r="I180" s="9" t="str">
        <f aca="false">IF($A180="","",F180+G180-H180)</f>
        <v/>
      </c>
      <c r="J180" s="10" t="str">
        <f aca="false">IF($A180="","",IF(I180&lt;=0,"TÜKENDİ",IF(I180&lt;=E180,"KRİTİK","Yeterli")))</f>
        <v/>
      </c>
      <c r="K180" s="12"/>
      <c r="L180" s="12" t="str">
        <f aca="false">IF($A180="","",I180*K180)</f>
        <v/>
      </c>
    </row>
    <row r="181" customFormat="false" ht="15" hidden="false" customHeight="false" outlineLevel="0" collapsed="false">
      <c r="A181" s="13"/>
      <c r="B181" s="13"/>
      <c r="C181" s="13"/>
      <c r="D181" s="13"/>
      <c r="E181" s="13"/>
      <c r="F181" s="13"/>
      <c r="G181" s="13" t="str">
        <f aca="false">IF($A181="","",SUMIFS('Stok Hareketleri'!$E:$E,'Stok Hareketleri'!$C:$C,$A181,'Stok Hareketleri'!$B:$B,"Giriş"))</f>
        <v/>
      </c>
      <c r="H181" s="13" t="str">
        <f aca="false">IF($A181="","",SUMIFS('Stok Hareketleri'!$E:$E,'Stok Hareketleri'!$C:$C,$A181,'Stok Hareketleri'!$B:$B,"Çıkış"))</f>
        <v/>
      </c>
      <c r="I181" s="14" t="str">
        <f aca="false">IF($A181="","",F181+G181-H181)</f>
        <v/>
      </c>
      <c r="J181" s="16" t="str">
        <f aca="false">IF($A181="","",IF(I181&lt;=0,"TÜKENDİ",IF(I181&lt;=E181,"KRİTİK","Yeterli")))</f>
        <v/>
      </c>
      <c r="K181" s="18"/>
      <c r="L181" s="18" t="str">
        <f aca="false">IF($A181="","",I181*K181)</f>
        <v/>
      </c>
    </row>
    <row r="182" customFormat="false" ht="15" hidden="false" customHeight="false" outlineLevel="0" collapsed="false">
      <c r="A182" s="8"/>
      <c r="B182" s="8"/>
      <c r="C182" s="8"/>
      <c r="D182" s="8"/>
      <c r="E182" s="8"/>
      <c r="F182" s="8"/>
      <c r="G182" s="8" t="str">
        <f aca="false">IF($A182="","",SUMIFS('Stok Hareketleri'!$E:$E,'Stok Hareketleri'!$C:$C,$A182,'Stok Hareketleri'!$B:$B,"Giriş"))</f>
        <v/>
      </c>
      <c r="H182" s="8" t="str">
        <f aca="false">IF($A182="","",SUMIFS('Stok Hareketleri'!$E:$E,'Stok Hareketleri'!$C:$C,$A182,'Stok Hareketleri'!$B:$B,"Çıkış"))</f>
        <v/>
      </c>
      <c r="I182" s="9" t="str">
        <f aca="false">IF($A182="","",F182+G182-H182)</f>
        <v/>
      </c>
      <c r="J182" s="10" t="str">
        <f aca="false">IF($A182="","",IF(I182&lt;=0,"TÜKENDİ",IF(I182&lt;=E182,"KRİTİK","Yeterli")))</f>
        <v/>
      </c>
      <c r="K182" s="12"/>
      <c r="L182" s="12" t="str">
        <f aca="false">IF($A182="","",I182*K182)</f>
        <v/>
      </c>
    </row>
    <row r="183" customFormat="false" ht="15" hidden="false" customHeight="false" outlineLevel="0" collapsed="false">
      <c r="A183" s="13"/>
      <c r="B183" s="13"/>
      <c r="C183" s="13"/>
      <c r="D183" s="13"/>
      <c r="E183" s="13"/>
      <c r="F183" s="13"/>
      <c r="G183" s="13" t="str">
        <f aca="false">IF($A183="","",SUMIFS('Stok Hareketleri'!$E:$E,'Stok Hareketleri'!$C:$C,$A183,'Stok Hareketleri'!$B:$B,"Giriş"))</f>
        <v/>
      </c>
      <c r="H183" s="13" t="str">
        <f aca="false">IF($A183="","",SUMIFS('Stok Hareketleri'!$E:$E,'Stok Hareketleri'!$C:$C,$A183,'Stok Hareketleri'!$B:$B,"Çıkış"))</f>
        <v/>
      </c>
      <c r="I183" s="14" t="str">
        <f aca="false">IF($A183="","",F183+G183-H183)</f>
        <v/>
      </c>
      <c r="J183" s="16" t="str">
        <f aca="false">IF($A183="","",IF(I183&lt;=0,"TÜKENDİ",IF(I183&lt;=E183,"KRİTİK","Yeterli")))</f>
        <v/>
      </c>
      <c r="K183" s="18"/>
      <c r="L183" s="18" t="str">
        <f aca="false">IF($A183="","",I183*K183)</f>
        <v/>
      </c>
    </row>
    <row r="184" customFormat="false" ht="15" hidden="false" customHeight="false" outlineLevel="0" collapsed="false">
      <c r="A184" s="8"/>
      <c r="B184" s="8"/>
      <c r="C184" s="8"/>
      <c r="D184" s="8"/>
      <c r="E184" s="8"/>
      <c r="F184" s="8"/>
      <c r="G184" s="8" t="str">
        <f aca="false">IF($A184="","",SUMIFS('Stok Hareketleri'!$E:$E,'Stok Hareketleri'!$C:$C,$A184,'Stok Hareketleri'!$B:$B,"Giriş"))</f>
        <v/>
      </c>
      <c r="H184" s="8" t="str">
        <f aca="false">IF($A184="","",SUMIFS('Stok Hareketleri'!$E:$E,'Stok Hareketleri'!$C:$C,$A184,'Stok Hareketleri'!$B:$B,"Çıkış"))</f>
        <v/>
      </c>
      <c r="I184" s="9" t="str">
        <f aca="false">IF($A184="","",F184+G184-H184)</f>
        <v/>
      </c>
      <c r="J184" s="10" t="str">
        <f aca="false">IF($A184="","",IF(I184&lt;=0,"TÜKENDİ",IF(I184&lt;=E184,"KRİTİK","Yeterli")))</f>
        <v/>
      </c>
      <c r="K184" s="12"/>
      <c r="L184" s="12" t="str">
        <f aca="false">IF($A184="","",I184*K184)</f>
        <v/>
      </c>
    </row>
    <row r="185" customFormat="false" ht="15" hidden="false" customHeight="false" outlineLevel="0" collapsed="false">
      <c r="A185" s="13"/>
      <c r="B185" s="13"/>
      <c r="C185" s="13"/>
      <c r="D185" s="13"/>
      <c r="E185" s="13"/>
      <c r="F185" s="13"/>
      <c r="G185" s="13" t="str">
        <f aca="false">IF($A185="","",SUMIFS('Stok Hareketleri'!$E:$E,'Stok Hareketleri'!$C:$C,$A185,'Stok Hareketleri'!$B:$B,"Giriş"))</f>
        <v/>
      </c>
      <c r="H185" s="13" t="str">
        <f aca="false">IF($A185="","",SUMIFS('Stok Hareketleri'!$E:$E,'Stok Hareketleri'!$C:$C,$A185,'Stok Hareketleri'!$B:$B,"Çıkış"))</f>
        <v/>
      </c>
      <c r="I185" s="14" t="str">
        <f aca="false">IF($A185="","",F185+G185-H185)</f>
        <v/>
      </c>
      <c r="J185" s="16" t="str">
        <f aca="false">IF($A185="","",IF(I185&lt;=0,"TÜKENDİ",IF(I185&lt;=E185,"KRİTİK","Yeterli")))</f>
        <v/>
      </c>
      <c r="K185" s="18"/>
      <c r="L185" s="18" t="str">
        <f aca="false">IF($A185="","",I185*K185)</f>
        <v/>
      </c>
    </row>
    <row r="186" customFormat="false" ht="15" hidden="false" customHeight="false" outlineLevel="0" collapsed="false">
      <c r="A186" s="8"/>
      <c r="B186" s="8"/>
      <c r="C186" s="8"/>
      <c r="D186" s="8"/>
      <c r="E186" s="8"/>
      <c r="F186" s="8"/>
      <c r="G186" s="8" t="str">
        <f aca="false">IF($A186="","",SUMIFS('Stok Hareketleri'!$E:$E,'Stok Hareketleri'!$C:$C,$A186,'Stok Hareketleri'!$B:$B,"Giriş"))</f>
        <v/>
      </c>
      <c r="H186" s="8" t="str">
        <f aca="false">IF($A186="","",SUMIFS('Stok Hareketleri'!$E:$E,'Stok Hareketleri'!$C:$C,$A186,'Stok Hareketleri'!$B:$B,"Çıkış"))</f>
        <v/>
      </c>
      <c r="I186" s="9" t="str">
        <f aca="false">IF($A186="","",F186+G186-H186)</f>
        <v/>
      </c>
      <c r="J186" s="10" t="str">
        <f aca="false">IF($A186="","",IF(I186&lt;=0,"TÜKENDİ",IF(I186&lt;=E186,"KRİTİK","Yeterli")))</f>
        <v/>
      </c>
      <c r="K186" s="12"/>
      <c r="L186" s="12" t="str">
        <f aca="false">IF($A186="","",I186*K186)</f>
        <v/>
      </c>
    </row>
    <row r="187" customFormat="false" ht="15" hidden="false" customHeight="false" outlineLevel="0" collapsed="false">
      <c r="A187" s="13"/>
      <c r="B187" s="13"/>
      <c r="C187" s="13"/>
      <c r="D187" s="13"/>
      <c r="E187" s="13"/>
      <c r="F187" s="13"/>
      <c r="G187" s="13" t="str">
        <f aca="false">IF($A187="","",SUMIFS('Stok Hareketleri'!$E:$E,'Stok Hareketleri'!$C:$C,$A187,'Stok Hareketleri'!$B:$B,"Giriş"))</f>
        <v/>
      </c>
      <c r="H187" s="13" t="str">
        <f aca="false">IF($A187="","",SUMIFS('Stok Hareketleri'!$E:$E,'Stok Hareketleri'!$C:$C,$A187,'Stok Hareketleri'!$B:$B,"Çıkış"))</f>
        <v/>
      </c>
      <c r="I187" s="14" t="str">
        <f aca="false">IF($A187="","",F187+G187-H187)</f>
        <v/>
      </c>
      <c r="J187" s="16" t="str">
        <f aca="false">IF($A187="","",IF(I187&lt;=0,"TÜKENDİ",IF(I187&lt;=E187,"KRİTİK","Yeterli")))</f>
        <v/>
      </c>
      <c r="K187" s="18"/>
      <c r="L187" s="18" t="str">
        <f aca="false">IF($A187="","",I187*K187)</f>
        <v/>
      </c>
    </row>
    <row r="188" customFormat="false" ht="15" hidden="false" customHeight="false" outlineLevel="0" collapsed="false">
      <c r="A188" s="8"/>
      <c r="B188" s="8"/>
      <c r="C188" s="8"/>
      <c r="D188" s="8"/>
      <c r="E188" s="8"/>
      <c r="F188" s="8"/>
      <c r="G188" s="8" t="str">
        <f aca="false">IF($A188="","",SUMIFS('Stok Hareketleri'!$E:$E,'Stok Hareketleri'!$C:$C,$A188,'Stok Hareketleri'!$B:$B,"Giriş"))</f>
        <v/>
      </c>
      <c r="H188" s="8" t="str">
        <f aca="false">IF($A188="","",SUMIFS('Stok Hareketleri'!$E:$E,'Stok Hareketleri'!$C:$C,$A188,'Stok Hareketleri'!$B:$B,"Çıkış"))</f>
        <v/>
      </c>
      <c r="I188" s="9" t="str">
        <f aca="false">IF($A188="","",F188+G188-H188)</f>
        <v/>
      </c>
      <c r="J188" s="10" t="str">
        <f aca="false">IF($A188="","",IF(I188&lt;=0,"TÜKENDİ",IF(I188&lt;=E188,"KRİTİK","Yeterli")))</f>
        <v/>
      </c>
      <c r="K188" s="12"/>
      <c r="L188" s="12" t="str">
        <f aca="false">IF($A188="","",I188*K188)</f>
        <v/>
      </c>
    </row>
    <row r="189" customFormat="false" ht="15" hidden="false" customHeight="false" outlineLevel="0" collapsed="false">
      <c r="A189" s="13"/>
      <c r="B189" s="13"/>
      <c r="C189" s="13"/>
      <c r="D189" s="13"/>
      <c r="E189" s="13"/>
      <c r="F189" s="13"/>
      <c r="G189" s="13" t="str">
        <f aca="false">IF($A189="","",SUMIFS('Stok Hareketleri'!$E:$E,'Stok Hareketleri'!$C:$C,$A189,'Stok Hareketleri'!$B:$B,"Giriş"))</f>
        <v/>
      </c>
      <c r="H189" s="13" t="str">
        <f aca="false">IF($A189="","",SUMIFS('Stok Hareketleri'!$E:$E,'Stok Hareketleri'!$C:$C,$A189,'Stok Hareketleri'!$B:$B,"Çıkış"))</f>
        <v/>
      </c>
      <c r="I189" s="14" t="str">
        <f aca="false">IF($A189="","",F189+G189-H189)</f>
        <v/>
      </c>
      <c r="J189" s="16" t="str">
        <f aca="false">IF($A189="","",IF(I189&lt;=0,"TÜKENDİ",IF(I189&lt;=E189,"KRİTİK","Yeterli")))</f>
        <v/>
      </c>
      <c r="K189" s="18"/>
      <c r="L189" s="18" t="str">
        <f aca="false">IF($A189="","",I189*K189)</f>
        <v/>
      </c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8"/>
      <c r="G190" s="8" t="str">
        <f aca="false">IF($A190="","",SUMIFS('Stok Hareketleri'!$E:$E,'Stok Hareketleri'!$C:$C,$A190,'Stok Hareketleri'!$B:$B,"Giriş"))</f>
        <v/>
      </c>
      <c r="H190" s="8" t="str">
        <f aca="false">IF($A190="","",SUMIFS('Stok Hareketleri'!$E:$E,'Stok Hareketleri'!$C:$C,$A190,'Stok Hareketleri'!$B:$B,"Çıkış"))</f>
        <v/>
      </c>
      <c r="I190" s="9" t="str">
        <f aca="false">IF($A190="","",F190+G190-H190)</f>
        <v/>
      </c>
      <c r="J190" s="10" t="str">
        <f aca="false">IF($A190="","",IF(I190&lt;=0,"TÜKENDİ",IF(I190&lt;=E190,"KRİTİK","Yeterli")))</f>
        <v/>
      </c>
      <c r="K190" s="12"/>
      <c r="L190" s="12" t="str">
        <f aca="false">IF($A190="","",I190*K190)</f>
        <v/>
      </c>
    </row>
    <row r="191" customFormat="false" ht="15" hidden="false" customHeight="false" outlineLevel="0" collapsed="false">
      <c r="A191" s="13"/>
      <c r="B191" s="13"/>
      <c r="C191" s="13"/>
      <c r="D191" s="13"/>
      <c r="E191" s="13"/>
      <c r="F191" s="13"/>
      <c r="G191" s="13" t="str">
        <f aca="false">IF($A191="","",SUMIFS('Stok Hareketleri'!$E:$E,'Stok Hareketleri'!$C:$C,$A191,'Stok Hareketleri'!$B:$B,"Giriş"))</f>
        <v/>
      </c>
      <c r="H191" s="13" t="str">
        <f aca="false">IF($A191="","",SUMIFS('Stok Hareketleri'!$E:$E,'Stok Hareketleri'!$C:$C,$A191,'Stok Hareketleri'!$B:$B,"Çıkış"))</f>
        <v/>
      </c>
      <c r="I191" s="14" t="str">
        <f aca="false">IF($A191="","",F191+G191-H191)</f>
        <v/>
      </c>
      <c r="J191" s="16" t="str">
        <f aca="false">IF($A191="","",IF(I191&lt;=0,"TÜKENDİ",IF(I191&lt;=E191,"KRİTİK","Yeterli")))</f>
        <v/>
      </c>
      <c r="K191" s="18"/>
      <c r="L191" s="18" t="str">
        <f aca="false">IF($A191="","",I191*K191)</f>
        <v/>
      </c>
    </row>
    <row r="192" customFormat="false" ht="15" hidden="false" customHeight="false" outlineLevel="0" collapsed="false">
      <c r="A192" s="8"/>
      <c r="B192" s="8"/>
      <c r="C192" s="8"/>
      <c r="D192" s="8"/>
      <c r="E192" s="8"/>
      <c r="F192" s="8"/>
      <c r="G192" s="8" t="str">
        <f aca="false">IF($A192="","",SUMIFS('Stok Hareketleri'!$E:$E,'Stok Hareketleri'!$C:$C,$A192,'Stok Hareketleri'!$B:$B,"Giriş"))</f>
        <v/>
      </c>
      <c r="H192" s="8" t="str">
        <f aca="false">IF($A192="","",SUMIFS('Stok Hareketleri'!$E:$E,'Stok Hareketleri'!$C:$C,$A192,'Stok Hareketleri'!$B:$B,"Çıkış"))</f>
        <v/>
      </c>
      <c r="I192" s="9" t="str">
        <f aca="false">IF($A192="","",F192+G192-H192)</f>
        <v/>
      </c>
      <c r="J192" s="10" t="str">
        <f aca="false">IF($A192="","",IF(I192&lt;=0,"TÜKENDİ",IF(I192&lt;=E192,"KRİTİK","Yeterli")))</f>
        <v/>
      </c>
      <c r="K192" s="12"/>
      <c r="L192" s="12" t="str">
        <f aca="false">IF($A192="","",I192*K192)</f>
        <v/>
      </c>
    </row>
    <row r="193" customFormat="false" ht="15" hidden="false" customHeight="false" outlineLevel="0" collapsed="false">
      <c r="A193" s="13"/>
      <c r="B193" s="13"/>
      <c r="C193" s="13"/>
      <c r="D193" s="13"/>
      <c r="E193" s="13"/>
      <c r="F193" s="13"/>
      <c r="G193" s="13" t="str">
        <f aca="false">IF($A193="","",SUMIFS('Stok Hareketleri'!$E:$E,'Stok Hareketleri'!$C:$C,$A193,'Stok Hareketleri'!$B:$B,"Giriş"))</f>
        <v/>
      </c>
      <c r="H193" s="13" t="str">
        <f aca="false">IF($A193="","",SUMIFS('Stok Hareketleri'!$E:$E,'Stok Hareketleri'!$C:$C,$A193,'Stok Hareketleri'!$B:$B,"Çıkış"))</f>
        <v/>
      </c>
      <c r="I193" s="14" t="str">
        <f aca="false">IF($A193="","",F193+G193-H193)</f>
        <v/>
      </c>
      <c r="J193" s="16" t="str">
        <f aca="false">IF($A193="","",IF(I193&lt;=0,"TÜKENDİ",IF(I193&lt;=E193,"KRİTİK","Yeterli")))</f>
        <v/>
      </c>
      <c r="K193" s="18"/>
      <c r="L193" s="18" t="str">
        <f aca="false">IF($A193="","",I193*K193)</f>
        <v/>
      </c>
    </row>
    <row r="194" customFormat="false" ht="15" hidden="false" customHeight="false" outlineLevel="0" collapsed="false">
      <c r="A194" s="8"/>
      <c r="B194" s="8"/>
      <c r="C194" s="8"/>
      <c r="D194" s="8"/>
      <c r="E194" s="8"/>
      <c r="F194" s="8"/>
      <c r="G194" s="8" t="str">
        <f aca="false">IF($A194="","",SUMIFS('Stok Hareketleri'!$E:$E,'Stok Hareketleri'!$C:$C,$A194,'Stok Hareketleri'!$B:$B,"Giriş"))</f>
        <v/>
      </c>
      <c r="H194" s="8" t="str">
        <f aca="false">IF($A194="","",SUMIFS('Stok Hareketleri'!$E:$E,'Stok Hareketleri'!$C:$C,$A194,'Stok Hareketleri'!$B:$B,"Çıkış"))</f>
        <v/>
      </c>
      <c r="I194" s="9" t="str">
        <f aca="false">IF($A194="","",F194+G194-H194)</f>
        <v/>
      </c>
      <c r="J194" s="10" t="str">
        <f aca="false">IF($A194="","",IF(I194&lt;=0,"TÜKENDİ",IF(I194&lt;=E194,"KRİTİK","Yeterli")))</f>
        <v/>
      </c>
      <c r="K194" s="12"/>
      <c r="L194" s="12" t="str">
        <f aca="false">IF($A194="","",I194*K194)</f>
        <v/>
      </c>
    </row>
    <row r="195" customFormat="false" ht="15" hidden="false" customHeight="false" outlineLevel="0" collapsed="false">
      <c r="A195" s="13"/>
      <c r="B195" s="13"/>
      <c r="C195" s="13"/>
      <c r="D195" s="13"/>
      <c r="E195" s="13"/>
      <c r="F195" s="13"/>
      <c r="G195" s="13" t="str">
        <f aca="false">IF($A195="","",SUMIFS('Stok Hareketleri'!$E:$E,'Stok Hareketleri'!$C:$C,$A195,'Stok Hareketleri'!$B:$B,"Giriş"))</f>
        <v/>
      </c>
      <c r="H195" s="13" t="str">
        <f aca="false">IF($A195="","",SUMIFS('Stok Hareketleri'!$E:$E,'Stok Hareketleri'!$C:$C,$A195,'Stok Hareketleri'!$B:$B,"Çıkış"))</f>
        <v/>
      </c>
      <c r="I195" s="14" t="str">
        <f aca="false">IF($A195="","",F195+G195-H195)</f>
        <v/>
      </c>
      <c r="J195" s="16" t="str">
        <f aca="false">IF($A195="","",IF(I195&lt;=0,"TÜKENDİ",IF(I195&lt;=E195,"KRİTİK","Yeterli")))</f>
        <v/>
      </c>
      <c r="K195" s="18"/>
      <c r="L195" s="18" t="str">
        <f aca="false">IF($A195="","",I195*K195)</f>
        <v/>
      </c>
    </row>
    <row r="196" customFormat="false" ht="15" hidden="false" customHeight="false" outlineLevel="0" collapsed="false">
      <c r="A196" s="8"/>
      <c r="B196" s="8"/>
      <c r="C196" s="8"/>
      <c r="D196" s="8"/>
      <c r="E196" s="8"/>
      <c r="F196" s="8"/>
      <c r="G196" s="8" t="str">
        <f aca="false">IF($A196="","",SUMIFS('Stok Hareketleri'!$E:$E,'Stok Hareketleri'!$C:$C,$A196,'Stok Hareketleri'!$B:$B,"Giriş"))</f>
        <v/>
      </c>
      <c r="H196" s="8" t="str">
        <f aca="false">IF($A196="","",SUMIFS('Stok Hareketleri'!$E:$E,'Stok Hareketleri'!$C:$C,$A196,'Stok Hareketleri'!$B:$B,"Çıkış"))</f>
        <v/>
      </c>
      <c r="I196" s="9" t="str">
        <f aca="false">IF($A196="","",F196+G196-H196)</f>
        <v/>
      </c>
      <c r="J196" s="10" t="str">
        <f aca="false">IF($A196="","",IF(I196&lt;=0,"TÜKENDİ",IF(I196&lt;=E196,"KRİTİK","Yeterli")))</f>
        <v/>
      </c>
      <c r="K196" s="12"/>
      <c r="L196" s="12" t="str">
        <f aca="false">IF($A196="","",I196*K196)</f>
        <v/>
      </c>
    </row>
    <row r="197" customFormat="false" ht="15" hidden="false" customHeight="false" outlineLevel="0" collapsed="false">
      <c r="A197" s="13"/>
      <c r="B197" s="13"/>
      <c r="C197" s="13"/>
      <c r="D197" s="13"/>
      <c r="E197" s="13"/>
      <c r="F197" s="13"/>
      <c r="G197" s="13" t="str">
        <f aca="false">IF($A197="","",SUMIFS('Stok Hareketleri'!$E:$E,'Stok Hareketleri'!$C:$C,$A197,'Stok Hareketleri'!$B:$B,"Giriş"))</f>
        <v/>
      </c>
      <c r="H197" s="13" t="str">
        <f aca="false">IF($A197="","",SUMIFS('Stok Hareketleri'!$E:$E,'Stok Hareketleri'!$C:$C,$A197,'Stok Hareketleri'!$B:$B,"Çıkış"))</f>
        <v/>
      </c>
      <c r="I197" s="14" t="str">
        <f aca="false">IF($A197="","",F197+G197-H197)</f>
        <v/>
      </c>
      <c r="J197" s="16" t="str">
        <f aca="false">IF($A197="","",IF(I197&lt;=0,"TÜKENDİ",IF(I197&lt;=E197,"KRİTİK","Yeterli")))</f>
        <v/>
      </c>
      <c r="K197" s="18"/>
      <c r="L197" s="18" t="str">
        <f aca="false">IF($A197="","",I197*K197)</f>
        <v/>
      </c>
    </row>
    <row r="198" customFormat="false" ht="15" hidden="false" customHeight="false" outlineLevel="0" collapsed="false">
      <c r="A198" s="8"/>
      <c r="B198" s="8"/>
      <c r="C198" s="8"/>
      <c r="D198" s="8"/>
      <c r="E198" s="8"/>
      <c r="F198" s="8"/>
      <c r="G198" s="8" t="str">
        <f aca="false">IF($A198="","",SUMIFS('Stok Hareketleri'!$E:$E,'Stok Hareketleri'!$C:$C,$A198,'Stok Hareketleri'!$B:$B,"Giriş"))</f>
        <v/>
      </c>
      <c r="H198" s="8" t="str">
        <f aca="false">IF($A198="","",SUMIFS('Stok Hareketleri'!$E:$E,'Stok Hareketleri'!$C:$C,$A198,'Stok Hareketleri'!$B:$B,"Çıkış"))</f>
        <v/>
      </c>
      <c r="I198" s="9" t="str">
        <f aca="false">IF($A198="","",F198+G198-H198)</f>
        <v/>
      </c>
      <c r="J198" s="10" t="str">
        <f aca="false">IF($A198="","",IF(I198&lt;=0,"TÜKENDİ",IF(I198&lt;=E198,"KRİTİK","Yeterli")))</f>
        <v/>
      </c>
      <c r="K198" s="12"/>
      <c r="L198" s="12" t="str">
        <f aca="false">IF($A198="","",I198*K198)</f>
        <v/>
      </c>
    </row>
    <row r="199" customFormat="false" ht="15" hidden="false" customHeight="false" outlineLevel="0" collapsed="false">
      <c r="A199" s="13"/>
      <c r="B199" s="13"/>
      <c r="C199" s="13"/>
      <c r="D199" s="13"/>
      <c r="E199" s="13"/>
      <c r="F199" s="13"/>
      <c r="G199" s="13" t="str">
        <f aca="false">IF($A199="","",SUMIFS('Stok Hareketleri'!$E:$E,'Stok Hareketleri'!$C:$C,$A199,'Stok Hareketleri'!$B:$B,"Giriş"))</f>
        <v/>
      </c>
      <c r="H199" s="13" t="str">
        <f aca="false">IF($A199="","",SUMIFS('Stok Hareketleri'!$E:$E,'Stok Hareketleri'!$C:$C,$A199,'Stok Hareketleri'!$B:$B,"Çıkış"))</f>
        <v/>
      </c>
      <c r="I199" s="14" t="str">
        <f aca="false">IF($A199="","",F199+G199-H199)</f>
        <v/>
      </c>
      <c r="J199" s="16" t="str">
        <f aca="false">IF($A199="","",IF(I199&lt;=0,"TÜKENDİ",IF(I199&lt;=E199,"KRİTİK","Yeterli")))</f>
        <v/>
      </c>
      <c r="K199" s="18"/>
      <c r="L199" s="18" t="str">
        <f aca="false">IF($A199="","",I199*K199)</f>
        <v/>
      </c>
    </row>
    <row r="200" customFormat="false" ht="15" hidden="false" customHeight="false" outlineLevel="0" collapsed="false">
      <c r="A200" s="8"/>
      <c r="B200" s="8"/>
      <c r="C200" s="8"/>
      <c r="D200" s="8"/>
      <c r="E200" s="8"/>
      <c r="F200" s="8"/>
      <c r="G200" s="8" t="str">
        <f aca="false">IF($A200="","",SUMIFS('Stok Hareketleri'!$E:$E,'Stok Hareketleri'!$C:$C,$A200,'Stok Hareketleri'!$B:$B,"Giriş"))</f>
        <v/>
      </c>
      <c r="H200" s="8" t="str">
        <f aca="false">IF($A200="","",SUMIFS('Stok Hareketleri'!$E:$E,'Stok Hareketleri'!$C:$C,$A200,'Stok Hareketleri'!$B:$B,"Çıkış"))</f>
        <v/>
      </c>
      <c r="I200" s="9" t="str">
        <f aca="false">IF($A200="","",F200+G200-H200)</f>
        <v/>
      </c>
      <c r="J200" s="10" t="str">
        <f aca="false">IF($A200="","",IF(I200&lt;=0,"TÜKENDİ",IF(I200&lt;=E200,"KRİTİK","Yeterli")))</f>
        <v/>
      </c>
      <c r="K200" s="12"/>
      <c r="L200" s="12" t="str">
        <f aca="false">IF($A200="","",I200*K200)</f>
        <v/>
      </c>
    </row>
    <row r="201" customFormat="false" ht="15" hidden="false" customHeight="false" outlineLevel="0" collapsed="false">
      <c r="A201" s="13"/>
      <c r="B201" s="13"/>
      <c r="C201" s="13"/>
      <c r="D201" s="13"/>
      <c r="E201" s="13"/>
      <c r="F201" s="13"/>
      <c r="G201" s="13" t="str">
        <f aca="false">IF($A201="","",SUMIFS('Stok Hareketleri'!$E:$E,'Stok Hareketleri'!$C:$C,$A201,'Stok Hareketleri'!$B:$B,"Giriş"))</f>
        <v/>
      </c>
      <c r="H201" s="13" t="str">
        <f aca="false">IF($A201="","",SUMIFS('Stok Hareketleri'!$E:$E,'Stok Hareketleri'!$C:$C,$A201,'Stok Hareketleri'!$B:$B,"Çıkış"))</f>
        <v/>
      </c>
      <c r="I201" s="14" t="str">
        <f aca="false">IF($A201="","",F201+G201-H201)</f>
        <v/>
      </c>
      <c r="J201" s="16" t="str">
        <f aca="false">IF($A201="","",IF(I201&lt;=0,"TÜKENDİ",IF(I201&lt;=E201,"KRİTİK","Yeterli")))</f>
        <v/>
      </c>
      <c r="K201" s="18"/>
      <c r="L201" s="18" t="str">
        <f aca="false">IF($A201="","",I201*K201)</f>
        <v/>
      </c>
    </row>
    <row r="202" customFormat="false" ht="15" hidden="false" customHeight="false" outlineLevel="0" collapsed="false">
      <c r="A202" s="8"/>
      <c r="B202" s="8"/>
      <c r="C202" s="8"/>
      <c r="D202" s="8"/>
      <c r="E202" s="8"/>
      <c r="F202" s="8"/>
      <c r="G202" s="8" t="str">
        <f aca="false">IF($A202="","",SUMIFS('Stok Hareketleri'!$E:$E,'Stok Hareketleri'!$C:$C,$A202,'Stok Hareketleri'!$B:$B,"Giriş"))</f>
        <v/>
      </c>
      <c r="H202" s="8" t="str">
        <f aca="false">IF($A202="","",SUMIFS('Stok Hareketleri'!$E:$E,'Stok Hareketleri'!$C:$C,$A202,'Stok Hareketleri'!$B:$B,"Çıkış"))</f>
        <v/>
      </c>
      <c r="I202" s="9" t="str">
        <f aca="false">IF($A202="","",F202+G202-H202)</f>
        <v/>
      </c>
      <c r="J202" s="10" t="str">
        <f aca="false">IF($A202="","",IF(I202&lt;=0,"TÜKENDİ",IF(I202&lt;=E202,"KRİTİK","Yeterli")))</f>
        <v/>
      </c>
      <c r="K202" s="12"/>
      <c r="L202" s="12" t="str">
        <f aca="false">IF($A202="","",I202*K202)</f>
        <v/>
      </c>
    </row>
    <row r="203" customFormat="false" ht="15" hidden="false" customHeight="false" outlineLevel="0" collapsed="false">
      <c r="A203" s="13"/>
      <c r="B203" s="13"/>
      <c r="C203" s="13"/>
      <c r="D203" s="13"/>
      <c r="E203" s="13"/>
      <c r="F203" s="13"/>
      <c r="G203" s="13" t="str">
        <f aca="false">IF($A203="","",SUMIFS('Stok Hareketleri'!$E:$E,'Stok Hareketleri'!$C:$C,$A203,'Stok Hareketleri'!$B:$B,"Giriş"))</f>
        <v/>
      </c>
      <c r="H203" s="13" t="str">
        <f aca="false">IF($A203="","",SUMIFS('Stok Hareketleri'!$E:$E,'Stok Hareketleri'!$C:$C,$A203,'Stok Hareketleri'!$B:$B,"Çıkış"))</f>
        <v/>
      </c>
      <c r="I203" s="14" t="str">
        <f aca="false">IF($A203="","",F203+G203-H203)</f>
        <v/>
      </c>
      <c r="J203" s="16" t="str">
        <f aca="false">IF($A203="","",IF(I203&lt;=0,"TÜKENDİ",IF(I203&lt;=E203,"KRİTİK","Yeterli")))</f>
        <v/>
      </c>
      <c r="K203" s="18"/>
      <c r="L203" s="18" t="str">
        <f aca="false">IF($A203="","",I203*K203)</f>
        <v/>
      </c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8"/>
      <c r="G204" s="8" t="str">
        <f aca="false">IF($A204="","",SUMIFS('Stok Hareketleri'!$E:$E,'Stok Hareketleri'!$C:$C,$A204,'Stok Hareketleri'!$B:$B,"Giriş"))</f>
        <v/>
      </c>
      <c r="H204" s="8" t="str">
        <f aca="false">IF($A204="","",SUMIFS('Stok Hareketleri'!$E:$E,'Stok Hareketleri'!$C:$C,$A204,'Stok Hareketleri'!$B:$B,"Çıkış"))</f>
        <v/>
      </c>
      <c r="I204" s="9" t="str">
        <f aca="false">IF($A204="","",F204+G204-H204)</f>
        <v/>
      </c>
      <c r="J204" s="10" t="str">
        <f aca="false">IF($A204="","",IF(I204&lt;=0,"TÜKENDİ",IF(I204&lt;=E204,"KRİTİK","Yeterli")))</f>
        <v/>
      </c>
      <c r="K204" s="12"/>
      <c r="L204" s="12" t="str">
        <f aca="false">IF($A204="","",I204*K204)</f>
        <v/>
      </c>
    </row>
    <row r="205" customFormat="false" ht="15" hidden="false" customHeight="false" outlineLevel="0" collapsed="false">
      <c r="A205" s="13"/>
      <c r="B205" s="13"/>
      <c r="C205" s="13"/>
      <c r="D205" s="13"/>
      <c r="E205" s="13"/>
      <c r="F205" s="13"/>
      <c r="G205" s="13" t="str">
        <f aca="false">IF($A205="","",SUMIFS('Stok Hareketleri'!$E:$E,'Stok Hareketleri'!$C:$C,$A205,'Stok Hareketleri'!$B:$B,"Giriş"))</f>
        <v/>
      </c>
      <c r="H205" s="13" t="str">
        <f aca="false">IF($A205="","",SUMIFS('Stok Hareketleri'!$E:$E,'Stok Hareketleri'!$C:$C,$A205,'Stok Hareketleri'!$B:$B,"Çıkış"))</f>
        <v/>
      </c>
      <c r="I205" s="14" t="str">
        <f aca="false">IF($A205="","",F205+G205-H205)</f>
        <v/>
      </c>
      <c r="J205" s="16" t="str">
        <f aca="false">IF($A205="","",IF(I205&lt;=0,"TÜKENDİ",IF(I205&lt;=E205,"KRİTİK","Yeterli")))</f>
        <v/>
      </c>
      <c r="K205" s="18"/>
      <c r="L205" s="18" t="str">
        <f aca="false">IF($A205="","",I205*K205)</f>
        <v/>
      </c>
    </row>
  </sheetData>
  <autoFilter ref="A5:L205"/>
  <conditionalFormatting sqref="J6:J205">
    <cfRule type="expression" priority="2" aboveAverage="0" equalAverage="0" bottom="0" percent="0" rank="0" text="" dxfId="8">
      <formula>J6="KRİTİK"</formula>
    </cfRule>
    <cfRule type="expression" priority="3" aboveAverage="0" equalAverage="0" bottom="0" percent="0" rank="0" text="" dxfId="9">
      <formula>J6="TÜKENDİ"</formula>
    </cfRule>
    <cfRule type="expression" priority="4" aboveAverage="0" equalAverage="0" bottom="0" percent="0" rank="0" text="" dxfId="10">
      <formula>J6="Yeterli"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4" min="4" style="0" width="30"/>
    <col collapsed="false" customWidth="true" hidden="false" outlineLevel="0" max="5" min="5" style="0" width="10"/>
    <col collapsed="false" customWidth="true" hidden="false" outlineLevel="0" max="6" min="6" style="0" width="22"/>
    <col collapsed="false" customWidth="true" hidden="false" outlineLevel="0" max="7" min="7" style="0" width="30"/>
  </cols>
  <sheetData>
    <row r="1" customFormat="false" ht="17.35" hidden="false" customHeight="fals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4" customFormat="false" ht="31.5" hidden="false" customHeight="true" outlineLevel="0" collapsed="false">
      <c r="A4" s="4" t="s">
        <v>31</v>
      </c>
      <c r="B4" s="4" t="s">
        <v>32</v>
      </c>
      <c r="C4" s="4" t="s">
        <v>3</v>
      </c>
      <c r="D4" s="4" t="s">
        <v>33</v>
      </c>
      <c r="E4" s="4" t="s">
        <v>34</v>
      </c>
      <c r="F4" s="4" t="s">
        <v>35</v>
      </c>
      <c r="G4" s="4" t="s">
        <v>36</v>
      </c>
    </row>
    <row r="5" customFormat="false" ht="15" hidden="false" customHeight="false" outlineLevel="0" collapsed="false">
      <c r="A5" s="20" t="n">
        <v>46266</v>
      </c>
      <c r="B5" s="15" t="s">
        <v>37</v>
      </c>
      <c r="C5" s="15" t="s">
        <v>16</v>
      </c>
      <c r="D5" s="13" t="str">
        <f aca="false">IF($C5="","",IFERROR(INDEX('Stok Listesi'!$B:$B,MATCH($C5,'Stok Listesi'!$A:$A,0)),"KOD BULUNAMADI"))</f>
        <v>Beyaz A4 Fotokopi Kağıdı 80gr</v>
      </c>
      <c r="E5" s="15" t="n">
        <v>20</v>
      </c>
      <c r="F5" s="15" t="s">
        <v>38</v>
      </c>
      <c r="G5" s="15" t="s">
        <v>39</v>
      </c>
    </row>
    <row r="6" customFormat="false" ht="15" hidden="false" customHeight="false" outlineLevel="0" collapsed="false">
      <c r="A6" s="21" t="n">
        <v>46267</v>
      </c>
      <c r="B6" s="7" t="s">
        <v>40</v>
      </c>
      <c r="C6" s="7" t="s">
        <v>16</v>
      </c>
      <c r="D6" s="8" t="str">
        <f aca="false">IF($C6="","",IFERROR(INDEX('Stok Listesi'!$B:$B,MATCH($C6,'Stok Listesi'!$A:$A,0)),"KOD BULUNAMADI"))</f>
        <v>Beyaz A4 Fotokopi Kağıdı 80gr</v>
      </c>
      <c r="E6" s="7" t="n">
        <v>8</v>
      </c>
      <c r="F6" s="7" t="s">
        <v>41</v>
      </c>
      <c r="G6" s="7" t="s">
        <v>42</v>
      </c>
    </row>
    <row r="7" customFormat="false" ht="15" hidden="false" customHeight="false" outlineLevel="0" collapsed="false">
      <c r="A7" s="20" t="n">
        <v>46268</v>
      </c>
      <c r="B7" s="15" t="s">
        <v>40</v>
      </c>
      <c r="C7" s="15" t="s">
        <v>21</v>
      </c>
      <c r="D7" s="13" t="str">
        <f aca="false">IF($C7="","",IFERROR(INDEX('Stok Listesi'!$B:$B,MATCH($C7,'Stok Listesi'!$A:$A,0)),"KOD BULUNAMADI"))</f>
        <v>Tükenmez Kalem Mavi</v>
      </c>
      <c r="E7" s="15" t="n">
        <v>450</v>
      </c>
      <c r="F7" s="15" t="s">
        <v>43</v>
      </c>
      <c r="G7" s="15" t="s">
        <v>44</v>
      </c>
    </row>
    <row r="8" customFormat="false" ht="15" hidden="false" customHeight="false" outlineLevel="0" collapsed="false">
      <c r="A8" s="21" t="n">
        <v>46268</v>
      </c>
      <c r="B8" s="7" t="s">
        <v>40</v>
      </c>
      <c r="C8" s="7" t="s">
        <v>25</v>
      </c>
      <c r="D8" s="8" t="str">
        <f aca="false">IF($C8="","",IFERROR(INDEX('Stok Listesi'!$B:$B,MATCH($C8,'Stok Listesi'!$A:$A,0)),"KOD BULUNAMADI"))</f>
        <v>Klasör Geniş Sırt</v>
      </c>
      <c r="E8" s="7" t="n">
        <v>45</v>
      </c>
      <c r="F8" s="7" t="s">
        <v>45</v>
      </c>
      <c r="G8" s="7" t="s">
        <v>46</v>
      </c>
    </row>
    <row r="9" customFormat="false" ht="15" hidden="false" customHeight="false" outlineLevel="0" collapsed="false">
      <c r="A9" s="22"/>
      <c r="B9" s="13"/>
      <c r="C9" s="13"/>
      <c r="D9" s="13" t="str">
        <f aca="false">IF($C9="","",IFERROR(INDEX('Stok Listesi'!$B:$B,MATCH($C9,'Stok Listesi'!$A:$A,0)),"KOD BULUNAMADI"))</f>
        <v/>
      </c>
      <c r="E9" s="13"/>
      <c r="F9" s="13"/>
      <c r="G9" s="13"/>
    </row>
    <row r="10" customFormat="false" ht="15" hidden="false" customHeight="false" outlineLevel="0" collapsed="false">
      <c r="A10" s="23"/>
      <c r="B10" s="24"/>
      <c r="C10" s="8"/>
      <c r="D10" s="8" t="str">
        <f aca="false">IF($C10="","",IFERROR(INDEX('Stok Listesi'!$B:$B,MATCH($C10,'Stok Listesi'!$A:$A,0)),"KOD BULUNAMADI"))</f>
        <v/>
      </c>
      <c r="E10" s="8"/>
      <c r="F10" s="8"/>
      <c r="G10" s="8"/>
    </row>
    <row r="11" customFormat="false" ht="15" hidden="false" customHeight="false" outlineLevel="0" collapsed="false">
      <c r="A11" s="22"/>
      <c r="B11" s="13"/>
      <c r="C11" s="13"/>
      <c r="D11" s="13" t="str">
        <f aca="false">IF($C11="","",IFERROR(INDEX('Stok Listesi'!$B:$B,MATCH($C11,'Stok Listesi'!$A:$A,0)),"KOD BULUNAMADI"))</f>
        <v/>
      </c>
      <c r="E11" s="13"/>
      <c r="F11" s="13"/>
      <c r="G11" s="13"/>
    </row>
    <row r="12" customFormat="false" ht="15" hidden="false" customHeight="false" outlineLevel="0" collapsed="false">
      <c r="A12" s="23"/>
      <c r="B12" s="24"/>
      <c r="C12" s="8"/>
      <c r="D12" s="8" t="str">
        <f aca="false">IF($C12="","",IFERROR(INDEX('Stok Listesi'!$B:$B,MATCH($C12,'Stok Listesi'!$A:$A,0)),"KOD BULUNAMADI"))</f>
        <v/>
      </c>
      <c r="E12" s="8"/>
      <c r="F12" s="8"/>
      <c r="G12" s="8"/>
    </row>
    <row r="13" customFormat="false" ht="15" hidden="false" customHeight="false" outlineLevel="0" collapsed="false">
      <c r="A13" s="22"/>
      <c r="B13" s="13"/>
      <c r="C13" s="13"/>
      <c r="D13" s="13" t="str">
        <f aca="false">IF($C13="","",IFERROR(INDEX('Stok Listesi'!$B:$B,MATCH($C13,'Stok Listesi'!$A:$A,0)),"KOD BULUNAMADI"))</f>
        <v/>
      </c>
      <c r="E13" s="13"/>
      <c r="F13" s="13"/>
      <c r="G13" s="13"/>
    </row>
    <row r="14" customFormat="false" ht="15" hidden="false" customHeight="false" outlineLevel="0" collapsed="false">
      <c r="A14" s="23"/>
      <c r="B14" s="24"/>
      <c r="C14" s="8"/>
      <c r="D14" s="8" t="str">
        <f aca="false">IF($C14="","",IFERROR(INDEX('Stok Listesi'!$B:$B,MATCH($C14,'Stok Listesi'!$A:$A,0)),"KOD BULUNAMADI"))</f>
        <v/>
      </c>
      <c r="E14" s="8"/>
      <c r="F14" s="8"/>
      <c r="G14" s="8"/>
    </row>
    <row r="15" customFormat="false" ht="15" hidden="false" customHeight="false" outlineLevel="0" collapsed="false">
      <c r="A15" s="22"/>
      <c r="B15" s="13"/>
      <c r="C15" s="13"/>
      <c r="D15" s="13" t="str">
        <f aca="false">IF($C15="","",IFERROR(INDEX('Stok Listesi'!$B:$B,MATCH($C15,'Stok Listesi'!$A:$A,0)),"KOD BULUNAMADI"))</f>
        <v/>
      </c>
      <c r="E15" s="13"/>
      <c r="F15" s="13"/>
      <c r="G15" s="13"/>
    </row>
    <row r="16" customFormat="false" ht="15" hidden="false" customHeight="false" outlineLevel="0" collapsed="false">
      <c r="A16" s="23"/>
      <c r="B16" s="24"/>
      <c r="C16" s="8"/>
      <c r="D16" s="8" t="str">
        <f aca="false">IF($C16="","",IFERROR(INDEX('Stok Listesi'!$B:$B,MATCH($C16,'Stok Listesi'!$A:$A,0)),"KOD BULUNAMADI"))</f>
        <v/>
      </c>
      <c r="E16" s="8"/>
      <c r="F16" s="8"/>
      <c r="G16" s="8"/>
    </row>
    <row r="17" customFormat="false" ht="15" hidden="false" customHeight="false" outlineLevel="0" collapsed="false">
      <c r="A17" s="22"/>
      <c r="B17" s="13"/>
      <c r="C17" s="13"/>
      <c r="D17" s="13" t="str">
        <f aca="false">IF($C17="","",IFERROR(INDEX('Stok Listesi'!$B:$B,MATCH($C17,'Stok Listesi'!$A:$A,0)),"KOD BULUNAMADI"))</f>
        <v/>
      </c>
      <c r="E17" s="13"/>
      <c r="F17" s="13"/>
      <c r="G17" s="13"/>
    </row>
    <row r="18" customFormat="false" ht="15" hidden="false" customHeight="false" outlineLevel="0" collapsed="false">
      <c r="A18" s="23"/>
      <c r="B18" s="24"/>
      <c r="C18" s="8"/>
      <c r="D18" s="8" t="str">
        <f aca="false">IF($C18="","",IFERROR(INDEX('Stok Listesi'!$B:$B,MATCH($C18,'Stok Listesi'!$A:$A,0)),"KOD BULUNAMADI"))</f>
        <v/>
      </c>
      <c r="E18" s="8"/>
      <c r="F18" s="8"/>
      <c r="G18" s="8"/>
    </row>
    <row r="19" customFormat="false" ht="15" hidden="false" customHeight="false" outlineLevel="0" collapsed="false">
      <c r="A19" s="22"/>
      <c r="B19" s="13"/>
      <c r="C19" s="13"/>
      <c r="D19" s="13" t="str">
        <f aca="false">IF($C19="","",IFERROR(INDEX('Stok Listesi'!$B:$B,MATCH($C19,'Stok Listesi'!$A:$A,0)),"KOD BULUNAMADI"))</f>
        <v/>
      </c>
      <c r="E19" s="13"/>
      <c r="F19" s="13"/>
      <c r="G19" s="13"/>
    </row>
    <row r="20" customFormat="false" ht="15" hidden="false" customHeight="false" outlineLevel="0" collapsed="false">
      <c r="A20" s="23"/>
      <c r="B20" s="24"/>
      <c r="C20" s="8"/>
      <c r="D20" s="8" t="str">
        <f aca="false">IF($C20="","",IFERROR(INDEX('Stok Listesi'!$B:$B,MATCH($C20,'Stok Listesi'!$A:$A,0)),"KOD BULUNAMADI"))</f>
        <v/>
      </c>
      <c r="E20" s="8"/>
      <c r="F20" s="8"/>
      <c r="G20" s="8"/>
    </row>
    <row r="21" customFormat="false" ht="15" hidden="false" customHeight="false" outlineLevel="0" collapsed="false">
      <c r="A21" s="22"/>
      <c r="B21" s="13"/>
      <c r="C21" s="13"/>
      <c r="D21" s="13" t="str">
        <f aca="false">IF($C21="","",IFERROR(INDEX('Stok Listesi'!$B:$B,MATCH($C21,'Stok Listesi'!$A:$A,0)),"KOD BULUNAMADI"))</f>
        <v/>
      </c>
      <c r="E21" s="13"/>
      <c r="F21" s="13"/>
      <c r="G21" s="13"/>
    </row>
    <row r="22" customFormat="false" ht="15" hidden="false" customHeight="false" outlineLevel="0" collapsed="false">
      <c r="A22" s="23"/>
      <c r="B22" s="24"/>
      <c r="C22" s="8"/>
      <c r="D22" s="8" t="str">
        <f aca="false">IF($C22="","",IFERROR(INDEX('Stok Listesi'!$B:$B,MATCH($C22,'Stok Listesi'!$A:$A,0)),"KOD BULUNAMADI"))</f>
        <v/>
      </c>
      <c r="E22" s="8"/>
      <c r="F22" s="8"/>
      <c r="G22" s="8"/>
    </row>
    <row r="23" customFormat="false" ht="15" hidden="false" customHeight="false" outlineLevel="0" collapsed="false">
      <c r="A23" s="22"/>
      <c r="B23" s="13"/>
      <c r="C23" s="13"/>
      <c r="D23" s="13" t="str">
        <f aca="false">IF($C23="","",IFERROR(INDEX('Stok Listesi'!$B:$B,MATCH($C23,'Stok Listesi'!$A:$A,0)),"KOD BULUNAMADI"))</f>
        <v/>
      </c>
      <c r="E23" s="13"/>
      <c r="F23" s="13"/>
      <c r="G23" s="13"/>
    </row>
    <row r="24" customFormat="false" ht="15" hidden="false" customHeight="false" outlineLevel="0" collapsed="false">
      <c r="A24" s="23"/>
      <c r="B24" s="24"/>
      <c r="C24" s="8"/>
      <c r="D24" s="8" t="str">
        <f aca="false">IF($C24="","",IFERROR(INDEX('Stok Listesi'!$B:$B,MATCH($C24,'Stok Listesi'!$A:$A,0)),"KOD BULUNAMADI"))</f>
        <v/>
      </c>
      <c r="E24" s="8"/>
      <c r="F24" s="8"/>
      <c r="G24" s="8"/>
    </row>
    <row r="25" customFormat="false" ht="15" hidden="false" customHeight="false" outlineLevel="0" collapsed="false">
      <c r="A25" s="22"/>
      <c r="B25" s="13"/>
      <c r="C25" s="13"/>
      <c r="D25" s="13" t="str">
        <f aca="false">IF($C25="","",IFERROR(INDEX('Stok Listesi'!$B:$B,MATCH($C25,'Stok Listesi'!$A:$A,0)),"KOD BULUNAMADI"))</f>
        <v/>
      </c>
      <c r="E25" s="13"/>
      <c r="F25" s="13"/>
      <c r="G25" s="13"/>
    </row>
    <row r="26" customFormat="false" ht="15" hidden="false" customHeight="false" outlineLevel="0" collapsed="false">
      <c r="A26" s="23"/>
      <c r="B26" s="24"/>
      <c r="C26" s="8"/>
      <c r="D26" s="8" t="str">
        <f aca="false">IF($C26="","",IFERROR(INDEX('Stok Listesi'!$B:$B,MATCH($C26,'Stok Listesi'!$A:$A,0)),"KOD BULUNAMADI"))</f>
        <v/>
      </c>
      <c r="E26" s="8"/>
      <c r="F26" s="8"/>
      <c r="G26" s="8"/>
    </row>
    <row r="27" customFormat="false" ht="15" hidden="false" customHeight="false" outlineLevel="0" collapsed="false">
      <c r="A27" s="22"/>
      <c r="B27" s="13"/>
      <c r="C27" s="13"/>
      <c r="D27" s="13" t="str">
        <f aca="false">IF($C27="","",IFERROR(INDEX('Stok Listesi'!$B:$B,MATCH($C27,'Stok Listesi'!$A:$A,0)),"KOD BULUNAMADI"))</f>
        <v/>
      </c>
      <c r="E27" s="13"/>
      <c r="F27" s="13"/>
      <c r="G27" s="13"/>
    </row>
    <row r="28" customFormat="false" ht="15" hidden="false" customHeight="false" outlineLevel="0" collapsed="false">
      <c r="A28" s="23"/>
      <c r="B28" s="24"/>
      <c r="C28" s="8"/>
      <c r="D28" s="8" t="str">
        <f aca="false">IF($C28="","",IFERROR(INDEX('Stok Listesi'!$B:$B,MATCH($C28,'Stok Listesi'!$A:$A,0)),"KOD BULUNAMADI"))</f>
        <v/>
      </c>
      <c r="E28" s="8"/>
      <c r="F28" s="8"/>
      <c r="G28" s="8"/>
    </row>
    <row r="29" customFormat="false" ht="15" hidden="false" customHeight="false" outlineLevel="0" collapsed="false">
      <c r="A29" s="22"/>
      <c r="B29" s="13"/>
      <c r="C29" s="13"/>
      <c r="D29" s="13" t="str">
        <f aca="false">IF($C29="","",IFERROR(INDEX('Stok Listesi'!$B:$B,MATCH($C29,'Stok Listesi'!$A:$A,0)),"KOD BULUNAMADI"))</f>
        <v/>
      </c>
      <c r="E29" s="13"/>
      <c r="F29" s="13"/>
      <c r="G29" s="13"/>
    </row>
    <row r="30" customFormat="false" ht="15" hidden="false" customHeight="false" outlineLevel="0" collapsed="false">
      <c r="A30" s="23"/>
      <c r="B30" s="24"/>
      <c r="C30" s="8"/>
      <c r="D30" s="8" t="str">
        <f aca="false">IF($C30="","",IFERROR(INDEX('Stok Listesi'!$B:$B,MATCH($C30,'Stok Listesi'!$A:$A,0)),"KOD BULUNAMADI"))</f>
        <v/>
      </c>
      <c r="E30" s="8"/>
      <c r="F30" s="8"/>
      <c r="G30" s="8"/>
    </row>
    <row r="31" customFormat="false" ht="15" hidden="false" customHeight="false" outlineLevel="0" collapsed="false">
      <c r="A31" s="22"/>
      <c r="B31" s="13"/>
      <c r="C31" s="13"/>
      <c r="D31" s="13" t="str">
        <f aca="false">IF($C31="","",IFERROR(INDEX('Stok Listesi'!$B:$B,MATCH($C31,'Stok Listesi'!$A:$A,0)),"KOD BULUNAMADI"))</f>
        <v/>
      </c>
      <c r="E31" s="13"/>
      <c r="F31" s="13"/>
      <c r="G31" s="13"/>
    </row>
    <row r="32" customFormat="false" ht="15" hidden="false" customHeight="false" outlineLevel="0" collapsed="false">
      <c r="A32" s="23"/>
      <c r="B32" s="24"/>
      <c r="C32" s="8"/>
      <c r="D32" s="8" t="str">
        <f aca="false">IF($C32="","",IFERROR(INDEX('Stok Listesi'!$B:$B,MATCH($C32,'Stok Listesi'!$A:$A,0)),"KOD BULUNAMADI"))</f>
        <v/>
      </c>
      <c r="E32" s="8"/>
      <c r="F32" s="8"/>
      <c r="G32" s="8"/>
    </row>
    <row r="33" customFormat="false" ht="15" hidden="false" customHeight="false" outlineLevel="0" collapsed="false">
      <c r="A33" s="22"/>
      <c r="B33" s="13"/>
      <c r="C33" s="13"/>
      <c r="D33" s="13" t="str">
        <f aca="false">IF($C33="","",IFERROR(INDEX('Stok Listesi'!$B:$B,MATCH($C33,'Stok Listesi'!$A:$A,0)),"KOD BULUNAMADI"))</f>
        <v/>
      </c>
      <c r="E33" s="13"/>
      <c r="F33" s="13"/>
      <c r="G33" s="13"/>
    </row>
    <row r="34" customFormat="false" ht="15" hidden="false" customHeight="false" outlineLevel="0" collapsed="false">
      <c r="A34" s="23"/>
      <c r="B34" s="24"/>
      <c r="C34" s="8"/>
      <c r="D34" s="8" t="str">
        <f aca="false">IF($C34="","",IFERROR(INDEX('Stok Listesi'!$B:$B,MATCH($C34,'Stok Listesi'!$A:$A,0)),"KOD BULUNAMADI"))</f>
        <v/>
      </c>
      <c r="E34" s="8"/>
      <c r="F34" s="8"/>
      <c r="G34" s="8"/>
    </row>
    <row r="35" customFormat="false" ht="15" hidden="false" customHeight="false" outlineLevel="0" collapsed="false">
      <c r="A35" s="22"/>
      <c r="B35" s="13"/>
      <c r="C35" s="13"/>
      <c r="D35" s="13" t="str">
        <f aca="false">IF($C35="","",IFERROR(INDEX('Stok Listesi'!$B:$B,MATCH($C35,'Stok Listesi'!$A:$A,0)),"KOD BULUNAMADI"))</f>
        <v/>
      </c>
      <c r="E35" s="13"/>
      <c r="F35" s="13"/>
      <c r="G35" s="13"/>
    </row>
    <row r="36" customFormat="false" ht="15" hidden="false" customHeight="false" outlineLevel="0" collapsed="false">
      <c r="A36" s="23"/>
      <c r="B36" s="24"/>
      <c r="C36" s="8"/>
      <c r="D36" s="8" t="str">
        <f aca="false">IF($C36="","",IFERROR(INDEX('Stok Listesi'!$B:$B,MATCH($C36,'Stok Listesi'!$A:$A,0)),"KOD BULUNAMADI"))</f>
        <v/>
      </c>
      <c r="E36" s="8"/>
      <c r="F36" s="8"/>
      <c r="G36" s="8"/>
    </row>
    <row r="37" customFormat="false" ht="15" hidden="false" customHeight="false" outlineLevel="0" collapsed="false">
      <c r="A37" s="22"/>
      <c r="B37" s="13"/>
      <c r="C37" s="13"/>
      <c r="D37" s="13" t="str">
        <f aca="false">IF($C37="","",IFERROR(INDEX('Stok Listesi'!$B:$B,MATCH($C37,'Stok Listesi'!$A:$A,0)),"KOD BULUNAMADI"))</f>
        <v/>
      </c>
      <c r="E37" s="13"/>
      <c r="F37" s="13"/>
      <c r="G37" s="13"/>
    </row>
    <row r="38" customFormat="false" ht="15" hidden="false" customHeight="false" outlineLevel="0" collapsed="false">
      <c r="A38" s="23"/>
      <c r="B38" s="24"/>
      <c r="C38" s="8"/>
      <c r="D38" s="8" t="str">
        <f aca="false">IF($C38="","",IFERROR(INDEX('Stok Listesi'!$B:$B,MATCH($C38,'Stok Listesi'!$A:$A,0)),"KOD BULUNAMADI"))</f>
        <v/>
      </c>
      <c r="E38" s="8"/>
      <c r="F38" s="8"/>
      <c r="G38" s="8"/>
    </row>
    <row r="39" customFormat="false" ht="15" hidden="false" customHeight="false" outlineLevel="0" collapsed="false">
      <c r="A39" s="22"/>
      <c r="B39" s="13"/>
      <c r="C39" s="13"/>
      <c r="D39" s="13" t="str">
        <f aca="false">IF($C39="","",IFERROR(INDEX('Stok Listesi'!$B:$B,MATCH($C39,'Stok Listesi'!$A:$A,0)),"KOD BULUNAMADI"))</f>
        <v/>
      </c>
      <c r="E39" s="13"/>
      <c r="F39" s="13"/>
      <c r="G39" s="13"/>
    </row>
    <row r="40" customFormat="false" ht="15" hidden="false" customHeight="false" outlineLevel="0" collapsed="false">
      <c r="A40" s="23"/>
      <c r="B40" s="24"/>
      <c r="C40" s="8"/>
      <c r="D40" s="8" t="str">
        <f aca="false">IF($C40="","",IFERROR(INDEX('Stok Listesi'!$B:$B,MATCH($C40,'Stok Listesi'!$A:$A,0)),"KOD BULUNAMADI"))</f>
        <v/>
      </c>
      <c r="E40" s="8"/>
      <c r="F40" s="8"/>
      <c r="G40" s="8"/>
    </row>
    <row r="41" customFormat="false" ht="15" hidden="false" customHeight="false" outlineLevel="0" collapsed="false">
      <c r="A41" s="22"/>
      <c r="B41" s="13"/>
      <c r="C41" s="13"/>
      <c r="D41" s="13" t="str">
        <f aca="false">IF($C41="","",IFERROR(INDEX('Stok Listesi'!$B:$B,MATCH($C41,'Stok Listesi'!$A:$A,0)),"KOD BULUNAMADI"))</f>
        <v/>
      </c>
      <c r="E41" s="13"/>
      <c r="F41" s="13"/>
      <c r="G41" s="13"/>
    </row>
    <row r="42" customFormat="false" ht="15" hidden="false" customHeight="false" outlineLevel="0" collapsed="false">
      <c r="A42" s="23"/>
      <c r="B42" s="24"/>
      <c r="C42" s="8"/>
      <c r="D42" s="8" t="str">
        <f aca="false">IF($C42="","",IFERROR(INDEX('Stok Listesi'!$B:$B,MATCH($C42,'Stok Listesi'!$A:$A,0)),"KOD BULUNAMADI"))</f>
        <v/>
      </c>
      <c r="E42" s="8"/>
      <c r="F42" s="8"/>
      <c r="G42" s="8"/>
    </row>
    <row r="43" customFormat="false" ht="15" hidden="false" customHeight="false" outlineLevel="0" collapsed="false">
      <c r="A43" s="22"/>
      <c r="B43" s="13"/>
      <c r="C43" s="13"/>
      <c r="D43" s="13" t="str">
        <f aca="false">IF($C43="","",IFERROR(INDEX('Stok Listesi'!$B:$B,MATCH($C43,'Stok Listesi'!$A:$A,0)),"KOD BULUNAMADI"))</f>
        <v/>
      </c>
      <c r="E43" s="13"/>
      <c r="F43" s="13"/>
      <c r="G43" s="13"/>
    </row>
    <row r="44" customFormat="false" ht="15" hidden="false" customHeight="false" outlineLevel="0" collapsed="false">
      <c r="A44" s="23"/>
      <c r="B44" s="24"/>
      <c r="C44" s="8"/>
      <c r="D44" s="8" t="str">
        <f aca="false">IF($C44="","",IFERROR(INDEX('Stok Listesi'!$B:$B,MATCH($C44,'Stok Listesi'!$A:$A,0)),"KOD BULUNAMADI"))</f>
        <v/>
      </c>
      <c r="E44" s="8"/>
      <c r="F44" s="8"/>
      <c r="G44" s="8"/>
    </row>
    <row r="45" customFormat="false" ht="15" hidden="false" customHeight="false" outlineLevel="0" collapsed="false">
      <c r="A45" s="22"/>
      <c r="B45" s="13"/>
      <c r="C45" s="13"/>
      <c r="D45" s="13" t="str">
        <f aca="false">IF($C45="","",IFERROR(INDEX('Stok Listesi'!$B:$B,MATCH($C45,'Stok Listesi'!$A:$A,0)),"KOD BULUNAMADI"))</f>
        <v/>
      </c>
      <c r="E45" s="13"/>
      <c r="F45" s="13"/>
      <c r="G45" s="13"/>
    </row>
    <row r="46" customFormat="false" ht="15" hidden="false" customHeight="false" outlineLevel="0" collapsed="false">
      <c r="A46" s="23"/>
      <c r="B46" s="24"/>
      <c r="C46" s="8"/>
      <c r="D46" s="8" t="str">
        <f aca="false">IF($C46="","",IFERROR(INDEX('Stok Listesi'!$B:$B,MATCH($C46,'Stok Listesi'!$A:$A,0)),"KOD BULUNAMADI"))</f>
        <v/>
      </c>
      <c r="E46" s="8"/>
      <c r="F46" s="8"/>
      <c r="G46" s="8"/>
    </row>
    <row r="47" customFormat="false" ht="15" hidden="false" customHeight="false" outlineLevel="0" collapsed="false">
      <c r="A47" s="22"/>
      <c r="B47" s="13"/>
      <c r="C47" s="13"/>
      <c r="D47" s="13" t="str">
        <f aca="false">IF($C47="","",IFERROR(INDEX('Stok Listesi'!$B:$B,MATCH($C47,'Stok Listesi'!$A:$A,0)),"KOD BULUNAMADI"))</f>
        <v/>
      </c>
      <c r="E47" s="13"/>
      <c r="F47" s="13"/>
      <c r="G47" s="13"/>
    </row>
    <row r="48" customFormat="false" ht="15" hidden="false" customHeight="false" outlineLevel="0" collapsed="false">
      <c r="A48" s="23"/>
      <c r="B48" s="24"/>
      <c r="C48" s="8"/>
      <c r="D48" s="8" t="str">
        <f aca="false">IF($C48="","",IFERROR(INDEX('Stok Listesi'!$B:$B,MATCH($C48,'Stok Listesi'!$A:$A,0)),"KOD BULUNAMADI"))</f>
        <v/>
      </c>
      <c r="E48" s="8"/>
      <c r="F48" s="8"/>
      <c r="G48" s="8"/>
    </row>
    <row r="49" customFormat="false" ht="15" hidden="false" customHeight="false" outlineLevel="0" collapsed="false">
      <c r="A49" s="22"/>
      <c r="B49" s="13"/>
      <c r="C49" s="13"/>
      <c r="D49" s="13" t="str">
        <f aca="false">IF($C49="","",IFERROR(INDEX('Stok Listesi'!$B:$B,MATCH($C49,'Stok Listesi'!$A:$A,0)),"KOD BULUNAMADI"))</f>
        <v/>
      </c>
      <c r="E49" s="13"/>
      <c r="F49" s="13"/>
      <c r="G49" s="13"/>
    </row>
    <row r="50" customFormat="false" ht="15" hidden="false" customHeight="false" outlineLevel="0" collapsed="false">
      <c r="A50" s="23"/>
      <c r="B50" s="24"/>
      <c r="C50" s="8"/>
      <c r="D50" s="8" t="str">
        <f aca="false">IF($C50="","",IFERROR(INDEX('Stok Listesi'!$B:$B,MATCH($C50,'Stok Listesi'!$A:$A,0)),"KOD BULUNAMADI"))</f>
        <v/>
      </c>
      <c r="E50" s="8"/>
      <c r="F50" s="8"/>
      <c r="G50" s="8"/>
    </row>
    <row r="51" customFormat="false" ht="15" hidden="false" customHeight="false" outlineLevel="0" collapsed="false">
      <c r="A51" s="22"/>
      <c r="B51" s="13"/>
      <c r="C51" s="13"/>
      <c r="D51" s="13" t="str">
        <f aca="false">IF($C51="","",IFERROR(INDEX('Stok Listesi'!$B:$B,MATCH($C51,'Stok Listesi'!$A:$A,0)),"KOD BULUNAMADI"))</f>
        <v/>
      </c>
      <c r="E51" s="13"/>
      <c r="F51" s="13"/>
      <c r="G51" s="13"/>
    </row>
    <row r="52" customFormat="false" ht="15" hidden="false" customHeight="false" outlineLevel="0" collapsed="false">
      <c r="A52" s="23"/>
      <c r="B52" s="24"/>
      <c r="C52" s="8"/>
      <c r="D52" s="8" t="str">
        <f aca="false">IF($C52="","",IFERROR(INDEX('Stok Listesi'!$B:$B,MATCH($C52,'Stok Listesi'!$A:$A,0)),"KOD BULUNAMADI"))</f>
        <v/>
      </c>
      <c r="E52" s="8"/>
      <c r="F52" s="8"/>
      <c r="G52" s="8"/>
    </row>
    <row r="53" customFormat="false" ht="15" hidden="false" customHeight="false" outlineLevel="0" collapsed="false">
      <c r="A53" s="22"/>
      <c r="B53" s="13"/>
      <c r="C53" s="13"/>
      <c r="D53" s="13" t="str">
        <f aca="false">IF($C53="","",IFERROR(INDEX('Stok Listesi'!$B:$B,MATCH($C53,'Stok Listesi'!$A:$A,0)),"KOD BULUNAMADI"))</f>
        <v/>
      </c>
      <c r="E53" s="13"/>
      <c r="F53" s="13"/>
      <c r="G53" s="13"/>
    </row>
    <row r="54" customFormat="false" ht="15" hidden="false" customHeight="false" outlineLevel="0" collapsed="false">
      <c r="A54" s="23"/>
      <c r="B54" s="24"/>
      <c r="C54" s="8"/>
      <c r="D54" s="8" t="str">
        <f aca="false">IF($C54="","",IFERROR(INDEX('Stok Listesi'!$B:$B,MATCH($C54,'Stok Listesi'!$A:$A,0)),"KOD BULUNAMADI"))</f>
        <v/>
      </c>
      <c r="E54" s="8"/>
      <c r="F54" s="8"/>
      <c r="G54" s="8"/>
    </row>
    <row r="55" customFormat="false" ht="15" hidden="false" customHeight="false" outlineLevel="0" collapsed="false">
      <c r="A55" s="22"/>
      <c r="B55" s="13"/>
      <c r="C55" s="13"/>
      <c r="D55" s="13" t="str">
        <f aca="false">IF($C55="","",IFERROR(INDEX('Stok Listesi'!$B:$B,MATCH($C55,'Stok Listesi'!$A:$A,0)),"KOD BULUNAMADI"))</f>
        <v/>
      </c>
      <c r="E55" s="13"/>
      <c r="F55" s="13"/>
      <c r="G55" s="13"/>
    </row>
    <row r="56" customFormat="false" ht="15" hidden="false" customHeight="false" outlineLevel="0" collapsed="false">
      <c r="A56" s="23"/>
      <c r="B56" s="24"/>
      <c r="C56" s="8"/>
      <c r="D56" s="8" t="str">
        <f aca="false">IF($C56="","",IFERROR(INDEX('Stok Listesi'!$B:$B,MATCH($C56,'Stok Listesi'!$A:$A,0)),"KOD BULUNAMADI"))</f>
        <v/>
      </c>
      <c r="E56" s="8"/>
      <c r="F56" s="8"/>
      <c r="G56" s="8"/>
    </row>
    <row r="57" customFormat="false" ht="15" hidden="false" customHeight="false" outlineLevel="0" collapsed="false">
      <c r="A57" s="22"/>
      <c r="B57" s="13"/>
      <c r="C57" s="13"/>
      <c r="D57" s="13" t="str">
        <f aca="false">IF($C57="","",IFERROR(INDEX('Stok Listesi'!$B:$B,MATCH($C57,'Stok Listesi'!$A:$A,0)),"KOD BULUNAMADI"))</f>
        <v/>
      </c>
      <c r="E57" s="13"/>
      <c r="F57" s="13"/>
      <c r="G57" s="13"/>
    </row>
    <row r="58" customFormat="false" ht="15" hidden="false" customHeight="false" outlineLevel="0" collapsed="false">
      <c r="A58" s="23"/>
      <c r="B58" s="24"/>
      <c r="C58" s="8"/>
      <c r="D58" s="8" t="str">
        <f aca="false">IF($C58="","",IFERROR(INDEX('Stok Listesi'!$B:$B,MATCH($C58,'Stok Listesi'!$A:$A,0)),"KOD BULUNAMADI"))</f>
        <v/>
      </c>
      <c r="E58" s="8"/>
      <c r="F58" s="8"/>
      <c r="G58" s="8"/>
    </row>
    <row r="59" customFormat="false" ht="15" hidden="false" customHeight="false" outlineLevel="0" collapsed="false">
      <c r="A59" s="22"/>
      <c r="B59" s="13"/>
      <c r="C59" s="13"/>
      <c r="D59" s="13" t="str">
        <f aca="false">IF($C59="","",IFERROR(INDEX('Stok Listesi'!$B:$B,MATCH($C59,'Stok Listesi'!$A:$A,0)),"KOD BULUNAMADI"))</f>
        <v/>
      </c>
      <c r="E59" s="13"/>
      <c r="F59" s="13"/>
      <c r="G59" s="13"/>
    </row>
    <row r="60" customFormat="false" ht="15" hidden="false" customHeight="false" outlineLevel="0" collapsed="false">
      <c r="A60" s="23"/>
      <c r="B60" s="24"/>
      <c r="C60" s="8"/>
      <c r="D60" s="8" t="str">
        <f aca="false">IF($C60="","",IFERROR(INDEX('Stok Listesi'!$B:$B,MATCH($C60,'Stok Listesi'!$A:$A,0)),"KOD BULUNAMADI"))</f>
        <v/>
      </c>
      <c r="E60" s="8"/>
      <c r="F60" s="8"/>
      <c r="G60" s="8"/>
    </row>
    <row r="61" customFormat="false" ht="15" hidden="false" customHeight="false" outlineLevel="0" collapsed="false">
      <c r="A61" s="22"/>
      <c r="B61" s="13"/>
      <c r="C61" s="13"/>
      <c r="D61" s="13" t="str">
        <f aca="false">IF($C61="","",IFERROR(INDEX('Stok Listesi'!$B:$B,MATCH($C61,'Stok Listesi'!$A:$A,0)),"KOD BULUNAMADI"))</f>
        <v/>
      </c>
      <c r="E61" s="13"/>
      <c r="F61" s="13"/>
      <c r="G61" s="13"/>
    </row>
    <row r="62" customFormat="false" ht="15" hidden="false" customHeight="false" outlineLevel="0" collapsed="false">
      <c r="A62" s="23"/>
      <c r="B62" s="24"/>
      <c r="C62" s="8"/>
      <c r="D62" s="8" t="str">
        <f aca="false">IF($C62="","",IFERROR(INDEX('Stok Listesi'!$B:$B,MATCH($C62,'Stok Listesi'!$A:$A,0)),"KOD BULUNAMADI"))</f>
        <v/>
      </c>
      <c r="E62" s="8"/>
      <c r="F62" s="8"/>
      <c r="G62" s="8"/>
    </row>
    <row r="63" customFormat="false" ht="15" hidden="false" customHeight="false" outlineLevel="0" collapsed="false">
      <c r="A63" s="22"/>
      <c r="B63" s="13"/>
      <c r="C63" s="13"/>
      <c r="D63" s="13" t="str">
        <f aca="false">IF($C63="","",IFERROR(INDEX('Stok Listesi'!$B:$B,MATCH($C63,'Stok Listesi'!$A:$A,0)),"KOD BULUNAMADI"))</f>
        <v/>
      </c>
      <c r="E63" s="13"/>
      <c r="F63" s="13"/>
      <c r="G63" s="13"/>
    </row>
    <row r="64" customFormat="false" ht="15" hidden="false" customHeight="false" outlineLevel="0" collapsed="false">
      <c r="A64" s="23"/>
      <c r="B64" s="24"/>
      <c r="C64" s="8"/>
      <c r="D64" s="8" t="str">
        <f aca="false">IF($C64="","",IFERROR(INDEX('Stok Listesi'!$B:$B,MATCH($C64,'Stok Listesi'!$A:$A,0)),"KOD BULUNAMADI"))</f>
        <v/>
      </c>
      <c r="E64" s="8"/>
      <c r="F64" s="8"/>
      <c r="G64" s="8"/>
    </row>
    <row r="65" customFormat="false" ht="15" hidden="false" customHeight="false" outlineLevel="0" collapsed="false">
      <c r="A65" s="22"/>
      <c r="B65" s="13"/>
      <c r="C65" s="13"/>
      <c r="D65" s="13" t="str">
        <f aca="false">IF($C65="","",IFERROR(INDEX('Stok Listesi'!$B:$B,MATCH($C65,'Stok Listesi'!$A:$A,0)),"KOD BULUNAMADI"))</f>
        <v/>
      </c>
      <c r="E65" s="13"/>
      <c r="F65" s="13"/>
      <c r="G65" s="13"/>
    </row>
    <row r="66" customFormat="false" ht="15" hidden="false" customHeight="false" outlineLevel="0" collapsed="false">
      <c r="A66" s="23"/>
      <c r="B66" s="24"/>
      <c r="C66" s="8"/>
      <c r="D66" s="8" t="str">
        <f aca="false">IF($C66="","",IFERROR(INDEX('Stok Listesi'!$B:$B,MATCH($C66,'Stok Listesi'!$A:$A,0)),"KOD BULUNAMADI"))</f>
        <v/>
      </c>
      <c r="E66" s="8"/>
      <c r="F66" s="8"/>
      <c r="G66" s="8"/>
    </row>
    <row r="67" customFormat="false" ht="15" hidden="false" customHeight="false" outlineLevel="0" collapsed="false">
      <c r="A67" s="22"/>
      <c r="B67" s="13"/>
      <c r="C67" s="13"/>
      <c r="D67" s="13" t="str">
        <f aca="false">IF($C67="","",IFERROR(INDEX('Stok Listesi'!$B:$B,MATCH($C67,'Stok Listesi'!$A:$A,0)),"KOD BULUNAMADI"))</f>
        <v/>
      </c>
      <c r="E67" s="13"/>
      <c r="F67" s="13"/>
      <c r="G67" s="13"/>
    </row>
    <row r="68" customFormat="false" ht="15" hidden="false" customHeight="false" outlineLevel="0" collapsed="false">
      <c r="A68" s="23"/>
      <c r="B68" s="24"/>
      <c r="C68" s="8"/>
      <c r="D68" s="8" t="str">
        <f aca="false">IF($C68="","",IFERROR(INDEX('Stok Listesi'!$B:$B,MATCH($C68,'Stok Listesi'!$A:$A,0)),"KOD BULUNAMADI"))</f>
        <v/>
      </c>
      <c r="E68" s="8"/>
      <c r="F68" s="8"/>
      <c r="G68" s="8"/>
    </row>
    <row r="69" customFormat="false" ht="15" hidden="false" customHeight="false" outlineLevel="0" collapsed="false">
      <c r="A69" s="22"/>
      <c r="B69" s="13"/>
      <c r="C69" s="13"/>
      <c r="D69" s="13" t="str">
        <f aca="false">IF($C69="","",IFERROR(INDEX('Stok Listesi'!$B:$B,MATCH($C69,'Stok Listesi'!$A:$A,0)),"KOD BULUNAMADI"))</f>
        <v/>
      </c>
      <c r="E69" s="13"/>
      <c r="F69" s="13"/>
      <c r="G69" s="13"/>
    </row>
    <row r="70" customFormat="false" ht="15" hidden="false" customHeight="false" outlineLevel="0" collapsed="false">
      <c r="A70" s="23"/>
      <c r="B70" s="24"/>
      <c r="C70" s="8"/>
      <c r="D70" s="8" t="str">
        <f aca="false">IF($C70="","",IFERROR(INDEX('Stok Listesi'!$B:$B,MATCH($C70,'Stok Listesi'!$A:$A,0)),"KOD BULUNAMADI"))</f>
        <v/>
      </c>
      <c r="E70" s="8"/>
      <c r="F70" s="8"/>
      <c r="G70" s="8"/>
    </row>
    <row r="71" customFormat="false" ht="15" hidden="false" customHeight="false" outlineLevel="0" collapsed="false">
      <c r="A71" s="22"/>
      <c r="B71" s="13"/>
      <c r="C71" s="13"/>
      <c r="D71" s="13" t="str">
        <f aca="false">IF($C71="","",IFERROR(INDEX('Stok Listesi'!$B:$B,MATCH($C71,'Stok Listesi'!$A:$A,0)),"KOD BULUNAMADI"))</f>
        <v/>
      </c>
      <c r="E71" s="13"/>
      <c r="F71" s="13"/>
      <c r="G71" s="13"/>
    </row>
    <row r="72" customFormat="false" ht="15" hidden="false" customHeight="false" outlineLevel="0" collapsed="false">
      <c r="A72" s="23"/>
      <c r="B72" s="24"/>
      <c r="C72" s="8"/>
      <c r="D72" s="8" t="str">
        <f aca="false">IF($C72="","",IFERROR(INDEX('Stok Listesi'!$B:$B,MATCH($C72,'Stok Listesi'!$A:$A,0)),"KOD BULUNAMADI"))</f>
        <v/>
      </c>
      <c r="E72" s="8"/>
      <c r="F72" s="8"/>
      <c r="G72" s="8"/>
    </row>
    <row r="73" customFormat="false" ht="15" hidden="false" customHeight="false" outlineLevel="0" collapsed="false">
      <c r="A73" s="22"/>
      <c r="B73" s="13"/>
      <c r="C73" s="13"/>
      <c r="D73" s="13" t="str">
        <f aca="false">IF($C73="","",IFERROR(INDEX('Stok Listesi'!$B:$B,MATCH($C73,'Stok Listesi'!$A:$A,0)),"KOD BULUNAMADI"))</f>
        <v/>
      </c>
      <c r="E73" s="13"/>
      <c r="F73" s="13"/>
      <c r="G73" s="13"/>
    </row>
    <row r="74" customFormat="false" ht="15" hidden="false" customHeight="false" outlineLevel="0" collapsed="false">
      <c r="A74" s="23"/>
      <c r="B74" s="24"/>
      <c r="C74" s="8"/>
      <c r="D74" s="8" t="str">
        <f aca="false">IF($C74="","",IFERROR(INDEX('Stok Listesi'!$B:$B,MATCH($C74,'Stok Listesi'!$A:$A,0)),"KOD BULUNAMADI"))</f>
        <v/>
      </c>
      <c r="E74" s="8"/>
      <c r="F74" s="8"/>
      <c r="G74" s="8"/>
    </row>
    <row r="75" customFormat="false" ht="15" hidden="false" customHeight="false" outlineLevel="0" collapsed="false">
      <c r="A75" s="22"/>
      <c r="B75" s="13"/>
      <c r="C75" s="13"/>
      <c r="D75" s="13" t="str">
        <f aca="false">IF($C75="","",IFERROR(INDEX('Stok Listesi'!$B:$B,MATCH($C75,'Stok Listesi'!$A:$A,0)),"KOD BULUNAMADI"))</f>
        <v/>
      </c>
      <c r="E75" s="13"/>
      <c r="F75" s="13"/>
      <c r="G75" s="13"/>
    </row>
    <row r="76" customFormat="false" ht="15" hidden="false" customHeight="false" outlineLevel="0" collapsed="false">
      <c r="A76" s="23"/>
      <c r="B76" s="24"/>
      <c r="C76" s="8"/>
      <c r="D76" s="8" t="str">
        <f aca="false">IF($C76="","",IFERROR(INDEX('Stok Listesi'!$B:$B,MATCH($C76,'Stok Listesi'!$A:$A,0)),"KOD BULUNAMADI"))</f>
        <v/>
      </c>
      <c r="E76" s="8"/>
      <c r="F76" s="8"/>
      <c r="G76" s="8"/>
    </row>
    <row r="77" customFormat="false" ht="15" hidden="false" customHeight="false" outlineLevel="0" collapsed="false">
      <c r="A77" s="22"/>
      <c r="B77" s="13"/>
      <c r="C77" s="13"/>
      <c r="D77" s="13" t="str">
        <f aca="false">IF($C77="","",IFERROR(INDEX('Stok Listesi'!$B:$B,MATCH($C77,'Stok Listesi'!$A:$A,0)),"KOD BULUNAMADI"))</f>
        <v/>
      </c>
      <c r="E77" s="13"/>
      <c r="F77" s="13"/>
      <c r="G77" s="13"/>
    </row>
    <row r="78" customFormat="false" ht="15" hidden="false" customHeight="false" outlineLevel="0" collapsed="false">
      <c r="A78" s="23"/>
      <c r="B78" s="24"/>
      <c r="C78" s="8"/>
      <c r="D78" s="8" t="str">
        <f aca="false">IF($C78="","",IFERROR(INDEX('Stok Listesi'!$B:$B,MATCH($C78,'Stok Listesi'!$A:$A,0)),"KOD BULUNAMADI"))</f>
        <v/>
      </c>
      <c r="E78" s="8"/>
      <c r="F78" s="8"/>
      <c r="G78" s="8"/>
    </row>
    <row r="79" customFormat="false" ht="15" hidden="false" customHeight="false" outlineLevel="0" collapsed="false">
      <c r="A79" s="22"/>
      <c r="B79" s="13"/>
      <c r="C79" s="13"/>
      <c r="D79" s="13" t="str">
        <f aca="false">IF($C79="","",IFERROR(INDEX('Stok Listesi'!$B:$B,MATCH($C79,'Stok Listesi'!$A:$A,0)),"KOD BULUNAMADI"))</f>
        <v/>
      </c>
      <c r="E79" s="13"/>
      <c r="F79" s="13"/>
      <c r="G79" s="13"/>
    </row>
    <row r="80" customFormat="false" ht="15" hidden="false" customHeight="false" outlineLevel="0" collapsed="false">
      <c r="A80" s="23"/>
      <c r="B80" s="24"/>
      <c r="C80" s="8"/>
      <c r="D80" s="8" t="str">
        <f aca="false">IF($C80="","",IFERROR(INDEX('Stok Listesi'!$B:$B,MATCH($C80,'Stok Listesi'!$A:$A,0)),"KOD BULUNAMADI"))</f>
        <v/>
      </c>
      <c r="E80" s="8"/>
      <c r="F80" s="8"/>
      <c r="G80" s="8"/>
    </row>
    <row r="81" customFormat="false" ht="15" hidden="false" customHeight="false" outlineLevel="0" collapsed="false">
      <c r="A81" s="22"/>
      <c r="B81" s="13"/>
      <c r="C81" s="13"/>
      <c r="D81" s="13" t="str">
        <f aca="false">IF($C81="","",IFERROR(INDEX('Stok Listesi'!$B:$B,MATCH($C81,'Stok Listesi'!$A:$A,0)),"KOD BULUNAMADI"))</f>
        <v/>
      </c>
      <c r="E81" s="13"/>
      <c r="F81" s="13"/>
      <c r="G81" s="13"/>
    </row>
    <row r="82" customFormat="false" ht="15" hidden="false" customHeight="false" outlineLevel="0" collapsed="false">
      <c r="A82" s="23"/>
      <c r="B82" s="24"/>
      <c r="C82" s="8"/>
      <c r="D82" s="8" t="str">
        <f aca="false">IF($C82="","",IFERROR(INDEX('Stok Listesi'!$B:$B,MATCH($C82,'Stok Listesi'!$A:$A,0)),"KOD BULUNAMADI"))</f>
        <v/>
      </c>
      <c r="E82" s="8"/>
      <c r="F82" s="8"/>
      <c r="G82" s="8"/>
    </row>
    <row r="83" customFormat="false" ht="15" hidden="false" customHeight="false" outlineLevel="0" collapsed="false">
      <c r="A83" s="22"/>
      <c r="B83" s="13"/>
      <c r="C83" s="13"/>
      <c r="D83" s="13" t="str">
        <f aca="false">IF($C83="","",IFERROR(INDEX('Stok Listesi'!$B:$B,MATCH($C83,'Stok Listesi'!$A:$A,0)),"KOD BULUNAMADI"))</f>
        <v/>
      </c>
      <c r="E83" s="13"/>
      <c r="F83" s="13"/>
      <c r="G83" s="13"/>
    </row>
    <row r="84" customFormat="false" ht="15" hidden="false" customHeight="false" outlineLevel="0" collapsed="false">
      <c r="A84" s="23"/>
      <c r="B84" s="24"/>
      <c r="C84" s="8"/>
      <c r="D84" s="8" t="str">
        <f aca="false">IF($C84="","",IFERROR(INDEX('Stok Listesi'!$B:$B,MATCH($C84,'Stok Listesi'!$A:$A,0)),"KOD BULUNAMADI"))</f>
        <v/>
      </c>
      <c r="E84" s="8"/>
      <c r="F84" s="8"/>
      <c r="G84" s="8"/>
    </row>
    <row r="85" customFormat="false" ht="15" hidden="false" customHeight="false" outlineLevel="0" collapsed="false">
      <c r="A85" s="22"/>
      <c r="B85" s="13"/>
      <c r="C85" s="13"/>
      <c r="D85" s="13" t="str">
        <f aca="false">IF($C85="","",IFERROR(INDEX('Stok Listesi'!$B:$B,MATCH($C85,'Stok Listesi'!$A:$A,0)),"KOD BULUNAMADI"))</f>
        <v/>
      </c>
      <c r="E85" s="13"/>
      <c r="F85" s="13"/>
      <c r="G85" s="13"/>
    </row>
    <row r="86" customFormat="false" ht="15" hidden="false" customHeight="false" outlineLevel="0" collapsed="false">
      <c r="A86" s="23"/>
      <c r="B86" s="24"/>
      <c r="C86" s="8"/>
      <c r="D86" s="8" t="str">
        <f aca="false">IF($C86="","",IFERROR(INDEX('Stok Listesi'!$B:$B,MATCH($C86,'Stok Listesi'!$A:$A,0)),"KOD BULUNAMADI"))</f>
        <v/>
      </c>
      <c r="E86" s="8"/>
      <c r="F86" s="8"/>
      <c r="G86" s="8"/>
    </row>
    <row r="87" customFormat="false" ht="15" hidden="false" customHeight="false" outlineLevel="0" collapsed="false">
      <c r="A87" s="22"/>
      <c r="B87" s="13"/>
      <c r="C87" s="13"/>
      <c r="D87" s="13" t="str">
        <f aca="false">IF($C87="","",IFERROR(INDEX('Stok Listesi'!$B:$B,MATCH($C87,'Stok Listesi'!$A:$A,0)),"KOD BULUNAMADI"))</f>
        <v/>
      </c>
      <c r="E87" s="13"/>
      <c r="F87" s="13"/>
      <c r="G87" s="13"/>
    </row>
    <row r="88" customFormat="false" ht="15" hidden="false" customHeight="false" outlineLevel="0" collapsed="false">
      <c r="A88" s="23"/>
      <c r="B88" s="24"/>
      <c r="C88" s="8"/>
      <c r="D88" s="8" t="str">
        <f aca="false">IF($C88="","",IFERROR(INDEX('Stok Listesi'!$B:$B,MATCH($C88,'Stok Listesi'!$A:$A,0)),"KOD BULUNAMADI"))</f>
        <v/>
      </c>
      <c r="E88" s="8"/>
      <c r="F88" s="8"/>
      <c r="G88" s="8"/>
    </row>
    <row r="89" customFormat="false" ht="15" hidden="false" customHeight="false" outlineLevel="0" collapsed="false">
      <c r="A89" s="22"/>
      <c r="B89" s="13"/>
      <c r="C89" s="13"/>
      <c r="D89" s="13" t="str">
        <f aca="false">IF($C89="","",IFERROR(INDEX('Stok Listesi'!$B:$B,MATCH($C89,'Stok Listesi'!$A:$A,0)),"KOD BULUNAMADI"))</f>
        <v/>
      </c>
      <c r="E89" s="13"/>
      <c r="F89" s="13"/>
      <c r="G89" s="13"/>
    </row>
    <row r="90" customFormat="false" ht="15" hidden="false" customHeight="false" outlineLevel="0" collapsed="false">
      <c r="A90" s="23"/>
      <c r="B90" s="24"/>
      <c r="C90" s="8"/>
      <c r="D90" s="8" t="str">
        <f aca="false">IF($C90="","",IFERROR(INDEX('Stok Listesi'!$B:$B,MATCH($C90,'Stok Listesi'!$A:$A,0)),"KOD BULUNAMADI"))</f>
        <v/>
      </c>
      <c r="E90" s="8"/>
      <c r="F90" s="8"/>
      <c r="G90" s="8"/>
    </row>
    <row r="91" customFormat="false" ht="15" hidden="false" customHeight="false" outlineLevel="0" collapsed="false">
      <c r="A91" s="22"/>
      <c r="B91" s="13"/>
      <c r="C91" s="13"/>
      <c r="D91" s="13" t="str">
        <f aca="false">IF($C91="","",IFERROR(INDEX('Stok Listesi'!$B:$B,MATCH($C91,'Stok Listesi'!$A:$A,0)),"KOD BULUNAMADI"))</f>
        <v/>
      </c>
      <c r="E91" s="13"/>
      <c r="F91" s="13"/>
      <c r="G91" s="13"/>
    </row>
    <row r="92" customFormat="false" ht="15" hidden="false" customHeight="false" outlineLevel="0" collapsed="false">
      <c r="A92" s="23"/>
      <c r="B92" s="24"/>
      <c r="C92" s="8"/>
      <c r="D92" s="8" t="str">
        <f aca="false">IF($C92="","",IFERROR(INDEX('Stok Listesi'!$B:$B,MATCH($C92,'Stok Listesi'!$A:$A,0)),"KOD BULUNAMADI"))</f>
        <v/>
      </c>
      <c r="E92" s="8"/>
      <c r="F92" s="8"/>
      <c r="G92" s="8"/>
    </row>
    <row r="93" customFormat="false" ht="15" hidden="false" customHeight="false" outlineLevel="0" collapsed="false">
      <c r="A93" s="22"/>
      <c r="B93" s="13"/>
      <c r="C93" s="13"/>
      <c r="D93" s="13" t="str">
        <f aca="false">IF($C93="","",IFERROR(INDEX('Stok Listesi'!$B:$B,MATCH($C93,'Stok Listesi'!$A:$A,0)),"KOD BULUNAMADI"))</f>
        <v/>
      </c>
      <c r="E93" s="13"/>
      <c r="F93" s="13"/>
      <c r="G93" s="13"/>
    </row>
    <row r="94" customFormat="false" ht="15" hidden="false" customHeight="false" outlineLevel="0" collapsed="false">
      <c r="A94" s="23"/>
      <c r="B94" s="24"/>
      <c r="C94" s="8"/>
      <c r="D94" s="8" t="str">
        <f aca="false">IF($C94="","",IFERROR(INDEX('Stok Listesi'!$B:$B,MATCH($C94,'Stok Listesi'!$A:$A,0)),"KOD BULUNAMADI"))</f>
        <v/>
      </c>
      <c r="E94" s="8"/>
      <c r="F94" s="8"/>
      <c r="G94" s="8"/>
    </row>
    <row r="95" customFormat="false" ht="15" hidden="false" customHeight="false" outlineLevel="0" collapsed="false">
      <c r="A95" s="22"/>
      <c r="B95" s="13"/>
      <c r="C95" s="13"/>
      <c r="D95" s="13" t="str">
        <f aca="false">IF($C95="","",IFERROR(INDEX('Stok Listesi'!$B:$B,MATCH($C95,'Stok Listesi'!$A:$A,0)),"KOD BULUNAMADI"))</f>
        <v/>
      </c>
      <c r="E95" s="13"/>
      <c r="F95" s="13"/>
      <c r="G95" s="13"/>
    </row>
    <row r="96" customFormat="false" ht="15" hidden="false" customHeight="false" outlineLevel="0" collapsed="false">
      <c r="A96" s="23"/>
      <c r="B96" s="24"/>
      <c r="C96" s="8"/>
      <c r="D96" s="8" t="str">
        <f aca="false">IF($C96="","",IFERROR(INDEX('Stok Listesi'!$B:$B,MATCH($C96,'Stok Listesi'!$A:$A,0)),"KOD BULUNAMADI"))</f>
        <v/>
      </c>
      <c r="E96" s="8"/>
      <c r="F96" s="8"/>
      <c r="G96" s="8"/>
    </row>
    <row r="97" customFormat="false" ht="15" hidden="false" customHeight="false" outlineLevel="0" collapsed="false">
      <c r="A97" s="22"/>
      <c r="B97" s="13"/>
      <c r="C97" s="13"/>
      <c r="D97" s="13" t="str">
        <f aca="false">IF($C97="","",IFERROR(INDEX('Stok Listesi'!$B:$B,MATCH($C97,'Stok Listesi'!$A:$A,0)),"KOD BULUNAMADI"))</f>
        <v/>
      </c>
      <c r="E97" s="13"/>
      <c r="F97" s="13"/>
      <c r="G97" s="13"/>
    </row>
    <row r="98" customFormat="false" ht="15" hidden="false" customHeight="false" outlineLevel="0" collapsed="false">
      <c r="A98" s="23"/>
      <c r="B98" s="24"/>
      <c r="C98" s="8"/>
      <c r="D98" s="8" t="str">
        <f aca="false">IF($C98="","",IFERROR(INDEX('Stok Listesi'!$B:$B,MATCH($C98,'Stok Listesi'!$A:$A,0)),"KOD BULUNAMADI"))</f>
        <v/>
      </c>
      <c r="E98" s="8"/>
      <c r="F98" s="8"/>
      <c r="G98" s="8"/>
    </row>
    <row r="99" customFormat="false" ht="15" hidden="false" customHeight="false" outlineLevel="0" collapsed="false">
      <c r="A99" s="22"/>
      <c r="B99" s="13"/>
      <c r="C99" s="13"/>
      <c r="D99" s="13" t="str">
        <f aca="false">IF($C99="","",IFERROR(INDEX('Stok Listesi'!$B:$B,MATCH($C99,'Stok Listesi'!$A:$A,0)),"KOD BULUNAMADI"))</f>
        <v/>
      </c>
      <c r="E99" s="13"/>
      <c r="F99" s="13"/>
      <c r="G99" s="13"/>
    </row>
    <row r="100" customFormat="false" ht="15" hidden="false" customHeight="false" outlineLevel="0" collapsed="false">
      <c r="A100" s="23"/>
      <c r="B100" s="24"/>
      <c r="C100" s="8"/>
      <c r="D100" s="8" t="str">
        <f aca="false">IF($C100="","",IFERROR(INDEX('Stok Listesi'!$B:$B,MATCH($C100,'Stok Listesi'!$A:$A,0)),"KOD BULUNAMADI"))</f>
        <v/>
      </c>
      <c r="E100" s="8"/>
      <c r="F100" s="8"/>
      <c r="G100" s="8"/>
    </row>
    <row r="101" customFormat="false" ht="15" hidden="false" customHeight="false" outlineLevel="0" collapsed="false">
      <c r="A101" s="22"/>
      <c r="B101" s="13"/>
      <c r="C101" s="13"/>
      <c r="D101" s="13" t="str">
        <f aca="false">IF($C101="","",IFERROR(INDEX('Stok Listesi'!$B:$B,MATCH($C101,'Stok Listesi'!$A:$A,0)),"KOD BULUNAMADI"))</f>
        <v/>
      </c>
      <c r="E101" s="13"/>
      <c r="F101" s="13"/>
      <c r="G101" s="13"/>
    </row>
    <row r="102" customFormat="false" ht="15" hidden="false" customHeight="false" outlineLevel="0" collapsed="false">
      <c r="A102" s="23"/>
      <c r="B102" s="24"/>
      <c r="C102" s="8"/>
      <c r="D102" s="8" t="str">
        <f aca="false">IF($C102="","",IFERROR(INDEX('Stok Listesi'!$B:$B,MATCH($C102,'Stok Listesi'!$A:$A,0)),"KOD BULUNAMADI"))</f>
        <v/>
      </c>
      <c r="E102" s="8"/>
      <c r="F102" s="8"/>
      <c r="G102" s="8"/>
    </row>
    <row r="103" customFormat="false" ht="15" hidden="false" customHeight="false" outlineLevel="0" collapsed="false">
      <c r="A103" s="22"/>
      <c r="B103" s="13"/>
      <c r="C103" s="13"/>
      <c r="D103" s="13" t="str">
        <f aca="false">IF($C103="","",IFERROR(INDEX('Stok Listesi'!$B:$B,MATCH($C103,'Stok Listesi'!$A:$A,0)),"KOD BULUNAMADI"))</f>
        <v/>
      </c>
      <c r="E103" s="13"/>
      <c r="F103" s="13"/>
      <c r="G103" s="13"/>
    </row>
    <row r="104" customFormat="false" ht="15" hidden="false" customHeight="false" outlineLevel="0" collapsed="false">
      <c r="A104" s="23"/>
      <c r="B104" s="24"/>
      <c r="C104" s="8"/>
      <c r="D104" s="8" t="str">
        <f aca="false">IF($C104="","",IFERROR(INDEX('Stok Listesi'!$B:$B,MATCH($C104,'Stok Listesi'!$A:$A,0)),"KOD BULUNAMADI"))</f>
        <v/>
      </c>
      <c r="E104" s="8"/>
      <c r="F104" s="8"/>
      <c r="G104" s="8"/>
    </row>
    <row r="105" customFormat="false" ht="15" hidden="false" customHeight="false" outlineLevel="0" collapsed="false">
      <c r="A105" s="22"/>
      <c r="B105" s="13"/>
      <c r="C105" s="13"/>
      <c r="D105" s="13" t="str">
        <f aca="false">IF($C105="","",IFERROR(INDEX('Stok Listesi'!$B:$B,MATCH($C105,'Stok Listesi'!$A:$A,0)),"KOD BULUNAMADI"))</f>
        <v/>
      </c>
      <c r="E105" s="13"/>
      <c r="F105" s="13"/>
      <c r="G105" s="13"/>
    </row>
    <row r="106" customFormat="false" ht="15" hidden="false" customHeight="false" outlineLevel="0" collapsed="false">
      <c r="A106" s="23"/>
      <c r="B106" s="24"/>
      <c r="C106" s="8"/>
      <c r="D106" s="8" t="str">
        <f aca="false">IF($C106="","",IFERROR(INDEX('Stok Listesi'!$B:$B,MATCH($C106,'Stok Listesi'!$A:$A,0)),"KOD BULUNAMADI"))</f>
        <v/>
      </c>
      <c r="E106" s="8"/>
      <c r="F106" s="8"/>
      <c r="G106" s="8"/>
    </row>
    <row r="107" customFormat="false" ht="15" hidden="false" customHeight="false" outlineLevel="0" collapsed="false">
      <c r="A107" s="22"/>
      <c r="B107" s="13"/>
      <c r="C107" s="13"/>
      <c r="D107" s="13" t="str">
        <f aca="false">IF($C107="","",IFERROR(INDEX('Stok Listesi'!$B:$B,MATCH($C107,'Stok Listesi'!$A:$A,0)),"KOD BULUNAMADI"))</f>
        <v/>
      </c>
      <c r="E107" s="13"/>
      <c r="F107" s="13"/>
      <c r="G107" s="13"/>
    </row>
    <row r="108" customFormat="false" ht="15" hidden="false" customHeight="false" outlineLevel="0" collapsed="false">
      <c r="A108" s="23"/>
      <c r="B108" s="24"/>
      <c r="C108" s="8"/>
      <c r="D108" s="8" t="str">
        <f aca="false">IF($C108="","",IFERROR(INDEX('Stok Listesi'!$B:$B,MATCH($C108,'Stok Listesi'!$A:$A,0)),"KOD BULUNAMADI"))</f>
        <v/>
      </c>
      <c r="E108" s="8"/>
      <c r="F108" s="8"/>
      <c r="G108" s="8"/>
    </row>
    <row r="109" customFormat="false" ht="15" hidden="false" customHeight="false" outlineLevel="0" collapsed="false">
      <c r="A109" s="22"/>
      <c r="B109" s="13"/>
      <c r="C109" s="13"/>
      <c r="D109" s="13" t="str">
        <f aca="false">IF($C109="","",IFERROR(INDEX('Stok Listesi'!$B:$B,MATCH($C109,'Stok Listesi'!$A:$A,0)),"KOD BULUNAMADI"))</f>
        <v/>
      </c>
      <c r="E109" s="13"/>
      <c r="F109" s="13"/>
      <c r="G109" s="13"/>
    </row>
    <row r="110" customFormat="false" ht="15" hidden="false" customHeight="false" outlineLevel="0" collapsed="false">
      <c r="A110" s="23"/>
      <c r="B110" s="24"/>
      <c r="C110" s="8"/>
      <c r="D110" s="8" t="str">
        <f aca="false">IF($C110="","",IFERROR(INDEX('Stok Listesi'!$B:$B,MATCH($C110,'Stok Listesi'!$A:$A,0)),"KOD BULUNAMADI"))</f>
        <v/>
      </c>
      <c r="E110" s="8"/>
      <c r="F110" s="8"/>
      <c r="G110" s="8"/>
    </row>
    <row r="111" customFormat="false" ht="15" hidden="false" customHeight="false" outlineLevel="0" collapsed="false">
      <c r="A111" s="22"/>
      <c r="B111" s="13"/>
      <c r="C111" s="13"/>
      <c r="D111" s="13" t="str">
        <f aca="false">IF($C111="","",IFERROR(INDEX('Stok Listesi'!$B:$B,MATCH($C111,'Stok Listesi'!$A:$A,0)),"KOD BULUNAMADI"))</f>
        <v/>
      </c>
      <c r="E111" s="13"/>
      <c r="F111" s="13"/>
      <c r="G111" s="13"/>
    </row>
    <row r="112" customFormat="false" ht="15" hidden="false" customHeight="false" outlineLevel="0" collapsed="false">
      <c r="A112" s="23"/>
      <c r="B112" s="24"/>
      <c r="C112" s="8"/>
      <c r="D112" s="8" t="str">
        <f aca="false">IF($C112="","",IFERROR(INDEX('Stok Listesi'!$B:$B,MATCH($C112,'Stok Listesi'!$A:$A,0)),"KOD BULUNAMADI"))</f>
        <v/>
      </c>
      <c r="E112" s="8"/>
      <c r="F112" s="8"/>
      <c r="G112" s="8"/>
    </row>
    <row r="113" customFormat="false" ht="15" hidden="false" customHeight="false" outlineLevel="0" collapsed="false">
      <c r="A113" s="22"/>
      <c r="B113" s="13"/>
      <c r="C113" s="13"/>
      <c r="D113" s="13" t="str">
        <f aca="false">IF($C113="","",IFERROR(INDEX('Stok Listesi'!$B:$B,MATCH($C113,'Stok Listesi'!$A:$A,0)),"KOD BULUNAMADI"))</f>
        <v/>
      </c>
      <c r="E113" s="13"/>
      <c r="F113" s="13"/>
      <c r="G113" s="13"/>
    </row>
    <row r="114" customFormat="false" ht="15" hidden="false" customHeight="false" outlineLevel="0" collapsed="false">
      <c r="A114" s="23"/>
      <c r="B114" s="24"/>
      <c r="C114" s="8"/>
      <c r="D114" s="8" t="str">
        <f aca="false">IF($C114="","",IFERROR(INDEX('Stok Listesi'!$B:$B,MATCH($C114,'Stok Listesi'!$A:$A,0)),"KOD BULUNAMADI"))</f>
        <v/>
      </c>
      <c r="E114" s="8"/>
      <c r="F114" s="8"/>
      <c r="G114" s="8"/>
    </row>
    <row r="115" customFormat="false" ht="15" hidden="false" customHeight="false" outlineLevel="0" collapsed="false">
      <c r="A115" s="22"/>
      <c r="B115" s="13"/>
      <c r="C115" s="13"/>
      <c r="D115" s="13" t="str">
        <f aca="false">IF($C115="","",IFERROR(INDEX('Stok Listesi'!$B:$B,MATCH($C115,'Stok Listesi'!$A:$A,0)),"KOD BULUNAMADI"))</f>
        <v/>
      </c>
      <c r="E115" s="13"/>
      <c r="F115" s="13"/>
      <c r="G115" s="13"/>
    </row>
    <row r="116" customFormat="false" ht="15" hidden="false" customHeight="false" outlineLevel="0" collapsed="false">
      <c r="A116" s="23"/>
      <c r="B116" s="24"/>
      <c r="C116" s="8"/>
      <c r="D116" s="8" t="str">
        <f aca="false">IF($C116="","",IFERROR(INDEX('Stok Listesi'!$B:$B,MATCH($C116,'Stok Listesi'!$A:$A,0)),"KOD BULUNAMADI"))</f>
        <v/>
      </c>
      <c r="E116" s="8"/>
      <c r="F116" s="8"/>
      <c r="G116" s="8"/>
    </row>
    <row r="117" customFormat="false" ht="15" hidden="false" customHeight="false" outlineLevel="0" collapsed="false">
      <c r="A117" s="22"/>
      <c r="B117" s="13"/>
      <c r="C117" s="13"/>
      <c r="D117" s="13" t="str">
        <f aca="false">IF($C117="","",IFERROR(INDEX('Stok Listesi'!$B:$B,MATCH($C117,'Stok Listesi'!$A:$A,0)),"KOD BULUNAMADI"))</f>
        <v/>
      </c>
      <c r="E117" s="13"/>
      <c r="F117" s="13"/>
      <c r="G117" s="13"/>
    </row>
    <row r="118" customFormat="false" ht="15" hidden="false" customHeight="false" outlineLevel="0" collapsed="false">
      <c r="A118" s="23"/>
      <c r="B118" s="24"/>
      <c r="C118" s="8"/>
      <c r="D118" s="8" t="str">
        <f aca="false">IF($C118="","",IFERROR(INDEX('Stok Listesi'!$B:$B,MATCH($C118,'Stok Listesi'!$A:$A,0)),"KOD BULUNAMADI"))</f>
        <v/>
      </c>
      <c r="E118" s="8"/>
      <c r="F118" s="8"/>
      <c r="G118" s="8"/>
    </row>
    <row r="119" customFormat="false" ht="15" hidden="false" customHeight="false" outlineLevel="0" collapsed="false">
      <c r="A119" s="22"/>
      <c r="B119" s="13"/>
      <c r="C119" s="13"/>
      <c r="D119" s="13" t="str">
        <f aca="false">IF($C119="","",IFERROR(INDEX('Stok Listesi'!$B:$B,MATCH($C119,'Stok Listesi'!$A:$A,0)),"KOD BULUNAMADI"))</f>
        <v/>
      </c>
      <c r="E119" s="13"/>
      <c r="F119" s="13"/>
      <c r="G119" s="13"/>
    </row>
    <row r="120" customFormat="false" ht="15" hidden="false" customHeight="false" outlineLevel="0" collapsed="false">
      <c r="A120" s="23"/>
      <c r="B120" s="24"/>
      <c r="C120" s="8"/>
      <c r="D120" s="8" t="str">
        <f aca="false">IF($C120="","",IFERROR(INDEX('Stok Listesi'!$B:$B,MATCH($C120,'Stok Listesi'!$A:$A,0)),"KOD BULUNAMADI"))</f>
        <v/>
      </c>
      <c r="E120" s="8"/>
      <c r="F120" s="8"/>
      <c r="G120" s="8"/>
    </row>
    <row r="121" customFormat="false" ht="15" hidden="false" customHeight="false" outlineLevel="0" collapsed="false">
      <c r="A121" s="22"/>
      <c r="B121" s="13"/>
      <c r="C121" s="13"/>
      <c r="D121" s="13" t="str">
        <f aca="false">IF($C121="","",IFERROR(INDEX('Stok Listesi'!$B:$B,MATCH($C121,'Stok Listesi'!$A:$A,0)),"KOD BULUNAMADI"))</f>
        <v/>
      </c>
      <c r="E121" s="13"/>
      <c r="F121" s="13"/>
      <c r="G121" s="13"/>
    </row>
    <row r="122" customFormat="false" ht="15" hidden="false" customHeight="false" outlineLevel="0" collapsed="false">
      <c r="A122" s="23"/>
      <c r="B122" s="24"/>
      <c r="C122" s="8"/>
      <c r="D122" s="8" t="str">
        <f aca="false">IF($C122="","",IFERROR(INDEX('Stok Listesi'!$B:$B,MATCH($C122,'Stok Listesi'!$A:$A,0)),"KOD BULUNAMADI"))</f>
        <v/>
      </c>
      <c r="E122" s="8"/>
      <c r="F122" s="8"/>
      <c r="G122" s="8"/>
    </row>
    <row r="123" customFormat="false" ht="15" hidden="false" customHeight="false" outlineLevel="0" collapsed="false">
      <c r="A123" s="22"/>
      <c r="B123" s="13"/>
      <c r="C123" s="13"/>
      <c r="D123" s="13" t="str">
        <f aca="false">IF($C123="","",IFERROR(INDEX('Stok Listesi'!$B:$B,MATCH($C123,'Stok Listesi'!$A:$A,0)),"KOD BULUNAMADI"))</f>
        <v/>
      </c>
      <c r="E123" s="13"/>
      <c r="F123" s="13"/>
      <c r="G123" s="13"/>
    </row>
    <row r="124" customFormat="false" ht="15" hidden="false" customHeight="false" outlineLevel="0" collapsed="false">
      <c r="A124" s="23"/>
      <c r="B124" s="24"/>
      <c r="C124" s="8"/>
      <c r="D124" s="8" t="str">
        <f aca="false">IF($C124="","",IFERROR(INDEX('Stok Listesi'!$B:$B,MATCH($C124,'Stok Listesi'!$A:$A,0)),"KOD BULUNAMADI"))</f>
        <v/>
      </c>
      <c r="E124" s="8"/>
      <c r="F124" s="8"/>
      <c r="G124" s="8"/>
    </row>
    <row r="125" customFormat="false" ht="15" hidden="false" customHeight="false" outlineLevel="0" collapsed="false">
      <c r="A125" s="22"/>
      <c r="B125" s="13"/>
      <c r="C125" s="13"/>
      <c r="D125" s="13" t="str">
        <f aca="false">IF($C125="","",IFERROR(INDEX('Stok Listesi'!$B:$B,MATCH($C125,'Stok Listesi'!$A:$A,0)),"KOD BULUNAMADI"))</f>
        <v/>
      </c>
      <c r="E125" s="13"/>
      <c r="F125" s="13"/>
      <c r="G125" s="13"/>
    </row>
    <row r="126" customFormat="false" ht="15" hidden="false" customHeight="false" outlineLevel="0" collapsed="false">
      <c r="A126" s="23"/>
      <c r="B126" s="24"/>
      <c r="C126" s="8"/>
      <c r="D126" s="8" t="str">
        <f aca="false">IF($C126="","",IFERROR(INDEX('Stok Listesi'!$B:$B,MATCH($C126,'Stok Listesi'!$A:$A,0)),"KOD BULUNAMADI"))</f>
        <v/>
      </c>
      <c r="E126" s="8"/>
      <c r="F126" s="8"/>
      <c r="G126" s="8"/>
    </row>
    <row r="127" customFormat="false" ht="15" hidden="false" customHeight="false" outlineLevel="0" collapsed="false">
      <c r="A127" s="22"/>
      <c r="B127" s="13"/>
      <c r="C127" s="13"/>
      <c r="D127" s="13" t="str">
        <f aca="false">IF($C127="","",IFERROR(INDEX('Stok Listesi'!$B:$B,MATCH($C127,'Stok Listesi'!$A:$A,0)),"KOD BULUNAMADI"))</f>
        <v/>
      </c>
      <c r="E127" s="13"/>
      <c r="F127" s="13"/>
      <c r="G127" s="13"/>
    </row>
    <row r="128" customFormat="false" ht="15" hidden="false" customHeight="false" outlineLevel="0" collapsed="false">
      <c r="A128" s="23"/>
      <c r="B128" s="24"/>
      <c r="C128" s="8"/>
      <c r="D128" s="8" t="str">
        <f aca="false">IF($C128="","",IFERROR(INDEX('Stok Listesi'!$B:$B,MATCH($C128,'Stok Listesi'!$A:$A,0)),"KOD BULUNAMADI"))</f>
        <v/>
      </c>
      <c r="E128" s="8"/>
      <c r="F128" s="8"/>
      <c r="G128" s="8"/>
    </row>
    <row r="129" customFormat="false" ht="15" hidden="false" customHeight="false" outlineLevel="0" collapsed="false">
      <c r="A129" s="22"/>
      <c r="B129" s="13"/>
      <c r="C129" s="13"/>
      <c r="D129" s="13" t="str">
        <f aca="false">IF($C129="","",IFERROR(INDEX('Stok Listesi'!$B:$B,MATCH($C129,'Stok Listesi'!$A:$A,0)),"KOD BULUNAMADI"))</f>
        <v/>
      </c>
      <c r="E129" s="13"/>
      <c r="F129" s="13"/>
      <c r="G129" s="13"/>
    </row>
    <row r="130" customFormat="false" ht="15" hidden="false" customHeight="false" outlineLevel="0" collapsed="false">
      <c r="A130" s="23"/>
      <c r="B130" s="24"/>
      <c r="C130" s="8"/>
      <c r="D130" s="8" t="str">
        <f aca="false">IF($C130="","",IFERROR(INDEX('Stok Listesi'!$B:$B,MATCH($C130,'Stok Listesi'!$A:$A,0)),"KOD BULUNAMADI"))</f>
        <v/>
      </c>
      <c r="E130" s="8"/>
      <c r="F130" s="8"/>
      <c r="G130" s="8"/>
    </row>
    <row r="131" customFormat="false" ht="15" hidden="false" customHeight="false" outlineLevel="0" collapsed="false">
      <c r="A131" s="22"/>
      <c r="B131" s="13"/>
      <c r="C131" s="13"/>
      <c r="D131" s="13" t="str">
        <f aca="false">IF($C131="","",IFERROR(INDEX('Stok Listesi'!$B:$B,MATCH($C131,'Stok Listesi'!$A:$A,0)),"KOD BULUNAMADI"))</f>
        <v/>
      </c>
      <c r="E131" s="13"/>
      <c r="F131" s="13"/>
      <c r="G131" s="13"/>
    </row>
    <row r="132" customFormat="false" ht="15" hidden="false" customHeight="false" outlineLevel="0" collapsed="false">
      <c r="A132" s="23"/>
      <c r="B132" s="24"/>
      <c r="C132" s="8"/>
      <c r="D132" s="8" t="str">
        <f aca="false">IF($C132="","",IFERROR(INDEX('Stok Listesi'!$B:$B,MATCH($C132,'Stok Listesi'!$A:$A,0)),"KOD BULUNAMADI"))</f>
        <v/>
      </c>
      <c r="E132" s="8"/>
      <c r="F132" s="8"/>
      <c r="G132" s="8"/>
    </row>
    <row r="133" customFormat="false" ht="15" hidden="false" customHeight="false" outlineLevel="0" collapsed="false">
      <c r="A133" s="22"/>
      <c r="B133" s="13"/>
      <c r="C133" s="13"/>
      <c r="D133" s="13" t="str">
        <f aca="false">IF($C133="","",IFERROR(INDEX('Stok Listesi'!$B:$B,MATCH($C133,'Stok Listesi'!$A:$A,0)),"KOD BULUNAMADI"))</f>
        <v/>
      </c>
      <c r="E133" s="13"/>
      <c r="F133" s="13"/>
      <c r="G133" s="13"/>
    </row>
    <row r="134" customFormat="false" ht="15" hidden="false" customHeight="false" outlineLevel="0" collapsed="false">
      <c r="A134" s="23"/>
      <c r="B134" s="24"/>
      <c r="C134" s="8"/>
      <c r="D134" s="8" t="str">
        <f aca="false">IF($C134="","",IFERROR(INDEX('Stok Listesi'!$B:$B,MATCH($C134,'Stok Listesi'!$A:$A,0)),"KOD BULUNAMADI"))</f>
        <v/>
      </c>
      <c r="E134" s="8"/>
      <c r="F134" s="8"/>
      <c r="G134" s="8"/>
    </row>
    <row r="135" customFormat="false" ht="15" hidden="false" customHeight="false" outlineLevel="0" collapsed="false">
      <c r="A135" s="22"/>
      <c r="B135" s="13"/>
      <c r="C135" s="13"/>
      <c r="D135" s="13" t="str">
        <f aca="false">IF($C135="","",IFERROR(INDEX('Stok Listesi'!$B:$B,MATCH($C135,'Stok Listesi'!$A:$A,0)),"KOD BULUNAMADI"))</f>
        <v/>
      </c>
      <c r="E135" s="13"/>
      <c r="F135" s="13"/>
      <c r="G135" s="13"/>
    </row>
    <row r="136" customFormat="false" ht="15" hidden="false" customHeight="false" outlineLevel="0" collapsed="false">
      <c r="A136" s="23"/>
      <c r="B136" s="24"/>
      <c r="C136" s="8"/>
      <c r="D136" s="8" t="str">
        <f aca="false">IF($C136="","",IFERROR(INDEX('Stok Listesi'!$B:$B,MATCH($C136,'Stok Listesi'!$A:$A,0)),"KOD BULUNAMADI"))</f>
        <v/>
      </c>
      <c r="E136" s="8"/>
      <c r="F136" s="8"/>
      <c r="G136" s="8"/>
    </row>
    <row r="137" customFormat="false" ht="15" hidden="false" customHeight="false" outlineLevel="0" collapsed="false">
      <c r="A137" s="22"/>
      <c r="B137" s="13"/>
      <c r="C137" s="13"/>
      <c r="D137" s="13" t="str">
        <f aca="false">IF($C137="","",IFERROR(INDEX('Stok Listesi'!$B:$B,MATCH($C137,'Stok Listesi'!$A:$A,0)),"KOD BULUNAMADI"))</f>
        <v/>
      </c>
      <c r="E137" s="13"/>
      <c r="F137" s="13"/>
      <c r="G137" s="13"/>
    </row>
    <row r="138" customFormat="false" ht="15" hidden="false" customHeight="false" outlineLevel="0" collapsed="false">
      <c r="A138" s="23"/>
      <c r="B138" s="24"/>
      <c r="C138" s="8"/>
      <c r="D138" s="8" t="str">
        <f aca="false">IF($C138="","",IFERROR(INDEX('Stok Listesi'!$B:$B,MATCH($C138,'Stok Listesi'!$A:$A,0)),"KOD BULUNAMADI"))</f>
        <v/>
      </c>
      <c r="E138" s="8"/>
      <c r="F138" s="8"/>
      <c r="G138" s="8"/>
    </row>
    <row r="139" customFormat="false" ht="15" hidden="false" customHeight="false" outlineLevel="0" collapsed="false">
      <c r="A139" s="22"/>
      <c r="B139" s="13"/>
      <c r="C139" s="13"/>
      <c r="D139" s="13" t="str">
        <f aca="false">IF($C139="","",IFERROR(INDEX('Stok Listesi'!$B:$B,MATCH($C139,'Stok Listesi'!$A:$A,0)),"KOD BULUNAMADI"))</f>
        <v/>
      </c>
      <c r="E139" s="13"/>
      <c r="F139" s="13"/>
      <c r="G139" s="13"/>
    </row>
    <row r="140" customFormat="false" ht="15" hidden="false" customHeight="false" outlineLevel="0" collapsed="false">
      <c r="A140" s="23"/>
      <c r="B140" s="24"/>
      <c r="C140" s="8"/>
      <c r="D140" s="8" t="str">
        <f aca="false">IF($C140="","",IFERROR(INDEX('Stok Listesi'!$B:$B,MATCH($C140,'Stok Listesi'!$A:$A,0)),"KOD BULUNAMADI"))</f>
        <v/>
      </c>
      <c r="E140" s="8"/>
      <c r="F140" s="8"/>
      <c r="G140" s="8"/>
    </row>
    <row r="141" customFormat="false" ht="15" hidden="false" customHeight="false" outlineLevel="0" collapsed="false">
      <c r="A141" s="22"/>
      <c r="B141" s="13"/>
      <c r="C141" s="13"/>
      <c r="D141" s="13" t="str">
        <f aca="false">IF($C141="","",IFERROR(INDEX('Stok Listesi'!$B:$B,MATCH($C141,'Stok Listesi'!$A:$A,0)),"KOD BULUNAMADI"))</f>
        <v/>
      </c>
      <c r="E141" s="13"/>
      <c r="F141" s="13"/>
      <c r="G141" s="13"/>
    </row>
    <row r="142" customFormat="false" ht="15" hidden="false" customHeight="false" outlineLevel="0" collapsed="false">
      <c r="A142" s="23"/>
      <c r="B142" s="24"/>
      <c r="C142" s="8"/>
      <c r="D142" s="8" t="str">
        <f aca="false">IF($C142="","",IFERROR(INDEX('Stok Listesi'!$B:$B,MATCH($C142,'Stok Listesi'!$A:$A,0)),"KOD BULUNAMADI"))</f>
        <v/>
      </c>
      <c r="E142" s="8"/>
      <c r="F142" s="8"/>
      <c r="G142" s="8"/>
    </row>
    <row r="143" customFormat="false" ht="15" hidden="false" customHeight="false" outlineLevel="0" collapsed="false">
      <c r="A143" s="22"/>
      <c r="B143" s="13"/>
      <c r="C143" s="13"/>
      <c r="D143" s="13" t="str">
        <f aca="false">IF($C143="","",IFERROR(INDEX('Stok Listesi'!$B:$B,MATCH($C143,'Stok Listesi'!$A:$A,0)),"KOD BULUNAMADI"))</f>
        <v/>
      </c>
      <c r="E143" s="13"/>
      <c r="F143" s="13"/>
      <c r="G143" s="13"/>
    </row>
    <row r="144" customFormat="false" ht="15" hidden="false" customHeight="false" outlineLevel="0" collapsed="false">
      <c r="A144" s="23"/>
      <c r="B144" s="24"/>
      <c r="C144" s="8"/>
      <c r="D144" s="8" t="str">
        <f aca="false">IF($C144="","",IFERROR(INDEX('Stok Listesi'!$B:$B,MATCH($C144,'Stok Listesi'!$A:$A,0)),"KOD BULUNAMADI"))</f>
        <v/>
      </c>
      <c r="E144" s="8"/>
      <c r="F144" s="8"/>
      <c r="G144" s="8"/>
    </row>
    <row r="145" customFormat="false" ht="15" hidden="false" customHeight="false" outlineLevel="0" collapsed="false">
      <c r="A145" s="22"/>
      <c r="B145" s="13"/>
      <c r="C145" s="13"/>
      <c r="D145" s="13" t="str">
        <f aca="false">IF($C145="","",IFERROR(INDEX('Stok Listesi'!$B:$B,MATCH($C145,'Stok Listesi'!$A:$A,0)),"KOD BULUNAMADI"))</f>
        <v/>
      </c>
      <c r="E145" s="13"/>
      <c r="F145" s="13"/>
      <c r="G145" s="13"/>
    </row>
    <row r="146" customFormat="false" ht="15" hidden="false" customHeight="false" outlineLevel="0" collapsed="false">
      <c r="A146" s="23"/>
      <c r="B146" s="24"/>
      <c r="C146" s="8"/>
      <c r="D146" s="8" t="str">
        <f aca="false">IF($C146="","",IFERROR(INDEX('Stok Listesi'!$B:$B,MATCH($C146,'Stok Listesi'!$A:$A,0)),"KOD BULUNAMADI"))</f>
        <v/>
      </c>
      <c r="E146" s="8"/>
      <c r="F146" s="8"/>
      <c r="G146" s="8"/>
    </row>
    <row r="147" customFormat="false" ht="15" hidden="false" customHeight="false" outlineLevel="0" collapsed="false">
      <c r="A147" s="22"/>
      <c r="B147" s="13"/>
      <c r="C147" s="13"/>
      <c r="D147" s="13" t="str">
        <f aca="false">IF($C147="","",IFERROR(INDEX('Stok Listesi'!$B:$B,MATCH($C147,'Stok Listesi'!$A:$A,0)),"KOD BULUNAMADI"))</f>
        <v/>
      </c>
      <c r="E147" s="13"/>
      <c r="F147" s="13"/>
      <c r="G147" s="13"/>
    </row>
    <row r="148" customFormat="false" ht="15" hidden="false" customHeight="false" outlineLevel="0" collapsed="false">
      <c r="A148" s="23"/>
      <c r="B148" s="24"/>
      <c r="C148" s="8"/>
      <c r="D148" s="8" t="str">
        <f aca="false">IF($C148="","",IFERROR(INDEX('Stok Listesi'!$B:$B,MATCH($C148,'Stok Listesi'!$A:$A,0)),"KOD BULUNAMADI"))</f>
        <v/>
      </c>
      <c r="E148" s="8"/>
      <c r="F148" s="8"/>
      <c r="G148" s="8"/>
    </row>
    <row r="149" customFormat="false" ht="15" hidden="false" customHeight="false" outlineLevel="0" collapsed="false">
      <c r="A149" s="22"/>
      <c r="B149" s="13"/>
      <c r="C149" s="13"/>
      <c r="D149" s="13" t="str">
        <f aca="false">IF($C149="","",IFERROR(INDEX('Stok Listesi'!$B:$B,MATCH($C149,'Stok Listesi'!$A:$A,0)),"KOD BULUNAMADI"))</f>
        <v/>
      </c>
      <c r="E149" s="13"/>
      <c r="F149" s="13"/>
      <c r="G149" s="13"/>
    </row>
    <row r="150" customFormat="false" ht="15" hidden="false" customHeight="false" outlineLevel="0" collapsed="false">
      <c r="A150" s="23"/>
      <c r="B150" s="24"/>
      <c r="C150" s="8"/>
      <c r="D150" s="8" t="str">
        <f aca="false">IF($C150="","",IFERROR(INDEX('Stok Listesi'!$B:$B,MATCH($C150,'Stok Listesi'!$A:$A,0)),"KOD BULUNAMADI"))</f>
        <v/>
      </c>
      <c r="E150" s="8"/>
      <c r="F150" s="8"/>
      <c r="G150" s="8"/>
    </row>
    <row r="151" customFormat="false" ht="15" hidden="false" customHeight="false" outlineLevel="0" collapsed="false">
      <c r="A151" s="22"/>
      <c r="B151" s="13"/>
      <c r="C151" s="13"/>
      <c r="D151" s="13" t="str">
        <f aca="false">IF($C151="","",IFERROR(INDEX('Stok Listesi'!$B:$B,MATCH($C151,'Stok Listesi'!$A:$A,0)),"KOD BULUNAMADI"))</f>
        <v/>
      </c>
      <c r="E151" s="13"/>
      <c r="F151" s="13"/>
      <c r="G151" s="13"/>
    </row>
    <row r="152" customFormat="false" ht="15" hidden="false" customHeight="false" outlineLevel="0" collapsed="false">
      <c r="A152" s="23"/>
      <c r="B152" s="24"/>
      <c r="C152" s="8"/>
      <c r="D152" s="8" t="str">
        <f aca="false">IF($C152="","",IFERROR(INDEX('Stok Listesi'!$B:$B,MATCH($C152,'Stok Listesi'!$A:$A,0)),"KOD BULUNAMADI"))</f>
        <v/>
      </c>
      <c r="E152" s="8"/>
      <c r="F152" s="8"/>
      <c r="G152" s="8"/>
    </row>
    <row r="153" customFormat="false" ht="15" hidden="false" customHeight="false" outlineLevel="0" collapsed="false">
      <c r="A153" s="22"/>
      <c r="B153" s="13"/>
      <c r="C153" s="13"/>
      <c r="D153" s="13" t="str">
        <f aca="false">IF($C153="","",IFERROR(INDEX('Stok Listesi'!$B:$B,MATCH($C153,'Stok Listesi'!$A:$A,0)),"KOD BULUNAMADI"))</f>
        <v/>
      </c>
      <c r="E153" s="13"/>
      <c r="F153" s="13"/>
      <c r="G153" s="13"/>
    </row>
    <row r="154" customFormat="false" ht="15" hidden="false" customHeight="false" outlineLevel="0" collapsed="false">
      <c r="A154" s="23"/>
      <c r="B154" s="24"/>
      <c r="C154" s="8"/>
      <c r="D154" s="8" t="str">
        <f aca="false">IF($C154="","",IFERROR(INDEX('Stok Listesi'!$B:$B,MATCH($C154,'Stok Listesi'!$A:$A,0)),"KOD BULUNAMADI"))</f>
        <v/>
      </c>
      <c r="E154" s="8"/>
      <c r="F154" s="8"/>
      <c r="G154" s="8"/>
    </row>
    <row r="155" customFormat="false" ht="15" hidden="false" customHeight="false" outlineLevel="0" collapsed="false">
      <c r="A155" s="22"/>
      <c r="B155" s="13"/>
      <c r="C155" s="13"/>
      <c r="D155" s="13" t="str">
        <f aca="false">IF($C155="","",IFERROR(INDEX('Stok Listesi'!$B:$B,MATCH($C155,'Stok Listesi'!$A:$A,0)),"KOD BULUNAMADI"))</f>
        <v/>
      </c>
      <c r="E155" s="13"/>
      <c r="F155" s="13"/>
      <c r="G155" s="13"/>
    </row>
    <row r="156" customFormat="false" ht="15" hidden="false" customHeight="false" outlineLevel="0" collapsed="false">
      <c r="A156" s="23"/>
      <c r="B156" s="24"/>
      <c r="C156" s="8"/>
      <c r="D156" s="8" t="str">
        <f aca="false">IF($C156="","",IFERROR(INDEX('Stok Listesi'!$B:$B,MATCH($C156,'Stok Listesi'!$A:$A,0)),"KOD BULUNAMADI"))</f>
        <v/>
      </c>
      <c r="E156" s="8"/>
      <c r="F156" s="8"/>
      <c r="G156" s="8"/>
    </row>
    <row r="157" customFormat="false" ht="15" hidden="false" customHeight="false" outlineLevel="0" collapsed="false">
      <c r="A157" s="22"/>
      <c r="B157" s="13"/>
      <c r="C157" s="13"/>
      <c r="D157" s="13" t="str">
        <f aca="false">IF($C157="","",IFERROR(INDEX('Stok Listesi'!$B:$B,MATCH($C157,'Stok Listesi'!$A:$A,0)),"KOD BULUNAMADI"))</f>
        <v/>
      </c>
      <c r="E157" s="13"/>
      <c r="F157" s="13"/>
      <c r="G157" s="13"/>
    </row>
    <row r="158" customFormat="false" ht="15" hidden="false" customHeight="false" outlineLevel="0" collapsed="false">
      <c r="A158" s="23"/>
      <c r="B158" s="24"/>
      <c r="C158" s="8"/>
      <c r="D158" s="8" t="str">
        <f aca="false">IF($C158="","",IFERROR(INDEX('Stok Listesi'!$B:$B,MATCH($C158,'Stok Listesi'!$A:$A,0)),"KOD BULUNAMADI"))</f>
        <v/>
      </c>
      <c r="E158" s="8"/>
      <c r="F158" s="8"/>
      <c r="G158" s="8"/>
    </row>
    <row r="159" customFormat="false" ht="15" hidden="false" customHeight="false" outlineLevel="0" collapsed="false">
      <c r="A159" s="22"/>
      <c r="B159" s="13"/>
      <c r="C159" s="13"/>
      <c r="D159" s="13" t="str">
        <f aca="false">IF($C159="","",IFERROR(INDEX('Stok Listesi'!$B:$B,MATCH($C159,'Stok Listesi'!$A:$A,0)),"KOD BULUNAMADI"))</f>
        <v/>
      </c>
      <c r="E159" s="13"/>
      <c r="F159" s="13"/>
      <c r="G159" s="13"/>
    </row>
    <row r="160" customFormat="false" ht="15" hidden="false" customHeight="false" outlineLevel="0" collapsed="false">
      <c r="A160" s="23"/>
      <c r="B160" s="24"/>
      <c r="C160" s="8"/>
      <c r="D160" s="8" t="str">
        <f aca="false">IF($C160="","",IFERROR(INDEX('Stok Listesi'!$B:$B,MATCH($C160,'Stok Listesi'!$A:$A,0)),"KOD BULUNAMADI"))</f>
        <v/>
      </c>
      <c r="E160" s="8"/>
      <c r="F160" s="8"/>
      <c r="G160" s="8"/>
    </row>
    <row r="161" customFormat="false" ht="15" hidden="false" customHeight="false" outlineLevel="0" collapsed="false">
      <c r="A161" s="22"/>
      <c r="B161" s="13"/>
      <c r="C161" s="13"/>
      <c r="D161" s="13" t="str">
        <f aca="false">IF($C161="","",IFERROR(INDEX('Stok Listesi'!$B:$B,MATCH($C161,'Stok Listesi'!$A:$A,0)),"KOD BULUNAMADI"))</f>
        <v/>
      </c>
      <c r="E161" s="13"/>
      <c r="F161" s="13"/>
      <c r="G161" s="13"/>
    </row>
    <row r="162" customFormat="false" ht="15" hidden="false" customHeight="false" outlineLevel="0" collapsed="false">
      <c r="A162" s="23"/>
      <c r="B162" s="24"/>
      <c r="C162" s="8"/>
      <c r="D162" s="8" t="str">
        <f aca="false">IF($C162="","",IFERROR(INDEX('Stok Listesi'!$B:$B,MATCH($C162,'Stok Listesi'!$A:$A,0)),"KOD BULUNAMADI"))</f>
        <v/>
      </c>
      <c r="E162" s="8"/>
      <c r="F162" s="8"/>
      <c r="G162" s="8"/>
    </row>
    <row r="163" customFormat="false" ht="15" hidden="false" customHeight="false" outlineLevel="0" collapsed="false">
      <c r="A163" s="22"/>
      <c r="B163" s="13"/>
      <c r="C163" s="13"/>
      <c r="D163" s="13" t="str">
        <f aca="false">IF($C163="","",IFERROR(INDEX('Stok Listesi'!$B:$B,MATCH($C163,'Stok Listesi'!$A:$A,0)),"KOD BULUNAMADI"))</f>
        <v/>
      </c>
      <c r="E163" s="13"/>
      <c r="F163" s="13"/>
      <c r="G163" s="13"/>
    </row>
    <row r="164" customFormat="false" ht="15" hidden="false" customHeight="false" outlineLevel="0" collapsed="false">
      <c r="A164" s="23"/>
      <c r="B164" s="24"/>
      <c r="C164" s="8"/>
      <c r="D164" s="8" t="str">
        <f aca="false">IF($C164="","",IFERROR(INDEX('Stok Listesi'!$B:$B,MATCH($C164,'Stok Listesi'!$A:$A,0)),"KOD BULUNAMADI"))</f>
        <v/>
      </c>
      <c r="E164" s="8"/>
      <c r="F164" s="8"/>
      <c r="G164" s="8"/>
    </row>
    <row r="165" customFormat="false" ht="15" hidden="false" customHeight="false" outlineLevel="0" collapsed="false">
      <c r="A165" s="22"/>
      <c r="B165" s="13"/>
      <c r="C165" s="13"/>
      <c r="D165" s="13" t="str">
        <f aca="false">IF($C165="","",IFERROR(INDEX('Stok Listesi'!$B:$B,MATCH($C165,'Stok Listesi'!$A:$A,0)),"KOD BULUNAMADI"))</f>
        <v/>
      </c>
      <c r="E165" s="13"/>
      <c r="F165" s="13"/>
      <c r="G165" s="13"/>
    </row>
    <row r="166" customFormat="false" ht="15" hidden="false" customHeight="false" outlineLevel="0" collapsed="false">
      <c r="A166" s="23"/>
      <c r="B166" s="24"/>
      <c r="C166" s="8"/>
      <c r="D166" s="8" t="str">
        <f aca="false">IF($C166="","",IFERROR(INDEX('Stok Listesi'!$B:$B,MATCH($C166,'Stok Listesi'!$A:$A,0)),"KOD BULUNAMADI"))</f>
        <v/>
      </c>
      <c r="E166" s="8"/>
      <c r="F166" s="8"/>
      <c r="G166" s="8"/>
    </row>
    <row r="167" customFormat="false" ht="15" hidden="false" customHeight="false" outlineLevel="0" collapsed="false">
      <c r="A167" s="22"/>
      <c r="B167" s="13"/>
      <c r="C167" s="13"/>
      <c r="D167" s="13" t="str">
        <f aca="false">IF($C167="","",IFERROR(INDEX('Stok Listesi'!$B:$B,MATCH($C167,'Stok Listesi'!$A:$A,0)),"KOD BULUNAMADI"))</f>
        <v/>
      </c>
      <c r="E167" s="13"/>
      <c r="F167" s="13"/>
      <c r="G167" s="13"/>
    </row>
    <row r="168" customFormat="false" ht="15" hidden="false" customHeight="false" outlineLevel="0" collapsed="false">
      <c r="A168" s="23"/>
      <c r="B168" s="24"/>
      <c r="C168" s="8"/>
      <c r="D168" s="8" t="str">
        <f aca="false">IF($C168="","",IFERROR(INDEX('Stok Listesi'!$B:$B,MATCH($C168,'Stok Listesi'!$A:$A,0)),"KOD BULUNAMADI"))</f>
        <v/>
      </c>
      <c r="E168" s="8"/>
      <c r="F168" s="8"/>
      <c r="G168" s="8"/>
    </row>
    <row r="169" customFormat="false" ht="15" hidden="false" customHeight="false" outlineLevel="0" collapsed="false">
      <c r="A169" s="22"/>
      <c r="B169" s="13"/>
      <c r="C169" s="13"/>
      <c r="D169" s="13" t="str">
        <f aca="false">IF($C169="","",IFERROR(INDEX('Stok Listesi'!$B:$B,MATCH($C169,'Stok Listesi'!$A:$A,0)),"KOD BULUNAMADI"))</f>
        <v/>
      </c>
      <c r="E169" s="13"/>
      <c r="F169" s="13"/>
      <c r="G169" s="13"/>
    </row>
    <row r="170" customFormat="false" ht="15" hidden="false" customHeight="false" outlineLevel="0" collapsed="false">
      <c r="A170" s="23"/>
      <c r="B170" s="24"/>
      <c r="C170" s="8"/>
      <c r="D170" s="8" t="str">
        <f aca="false">IF($C170="","",IFERROR(INDEX('Stok Listesi'!$B:$B,MATCH($C170,'Stok Listesi'!$A:$A,0)),"KOD BULUNAMADI"))</f>
        <v/>
      </c>
      <c r="E170" s="8"/>
      <c r="F170" s="8"/>
      <c r="G170" s="8"/>
    </row>
    <row r="171" customFormat="false" ht="15" hidden="false" customHeight="false" outlineLevel="0" collapsed="false">
      <c r="A171" s="22"/>
      <c r="B171" s="13"/>
      <c r="C171" s="13"/>
      <c r="D171" s="13" t="str">
        <f aca="false">IF($C171="","",IFERROR(INDEX('Stok Listesi'!$B:$B,MATCH($C171,'Stok Listesi'!$A:$A,0)),"KOD BULUNAMADI"))</f>
        <v/>
      </c>
      <c r="E171" s="13"/>
      <c r="F171" s="13"/>
      <c r="G171" s="13"/>
    </row>
    <row r="172" customFormat="false" ht="15" hidden="false" customHeight="false" outlineLevel="0" collapsed="false">
      <c r="A172" s="23"/>
      <c r="B172" s="24"/>
      <c r="C172" s="8"/>
      <c r="D172" s="8" t="str">
        <f aca="false">IF($C172="","",IFERROR(INDEX('Stok Listesi'!$B:$B,MATCH($C172,'Stok Listesi'!$A:$A,0)),"KOD BULUNAMADI"))</f>
        <v/>
      </c>
      <c r="E172" s="8"/>
      <c r="F172" s="8"/>
      <c r="G172" s="8"/>
    </row>
    <row r="173" customFormat="false" ht="15" hidden="false" customHeight="false" outlineLevel="0" collapsed="false">
      <c r="A173" s="22"/>
      <c r="B173" s="13"/>
      <c r="C173" s="13"/>
      <c r="D173" s="13" t="str">
        <f aca="false">IF($C173="","",IFERROR(INDEX('Stok Listesi'!$B:$B,MATCH($C173,'Stok Listesi'!$A:$A,0)),"KOD BULUNAMADI"))</f>
        <v/>
      </c>
      <c r="E173" s="13"/>
      <c r="F173" s="13"/>
      <c r="G173" s="13"/>
    </row>
    <row r="174" customFormat="false" ht="15" hidden="false" customHeight="false" outlineLevel="0" collapsed="false">
      <c r="A174" s="23"/>
      <c r="B174" s="24"/>
      <c r="C174" s="8"/>
      <c r="D174" s="8" t="str">
        <f aca="false">IF($C174="","",IFERROR(INDEX('Stok Listesi'!$B:$B,MATCH($C174,'Stok Listesi'!$A:$A,0)),"KOD BULUNAMADI"))</f>
        <v/>
      </c>
      <c r="E174" s="8"/>
      <c r="F174" s="8"/>
      <c r="G174" s="8"/>
    </row>
    <row r="175" customFormat="false" ht="15" hidden="false" customHeight="false" outlineLevel="0" collapsed="false">
      <c r="A175" s="22"/>
      <c r="B175" s="13"/>
      <c r="C175" s="13"/>
      <c r="D175" s="13" t="str">
        <f aca="false">IF($C175="","",IFERROR(INDEX('Stok Listesi'!$B:$B,MATCH($C175,'Stok Listesi'!$A:$A,0)),"KOD BULUNAMADI"))</f>
        <v/>
      </c>
      <c r="E175" s="13"/>
      <c r="F175" s="13"/>
      <c r="G175" s="13"/>
    </row>
    <row r="176" customFormat="false" ht="15" hidden="false" customHeight="false" outlineLevel="0" collapsed="false">
      <c r="A176" s="23"/>
      <c r="B176" s="24"/>
      <c r="C176" s="8"/>
      <c r="D176" s="8" t="str">
        <f aca="false">IF($C176="","",IFERROR(INDEX('Stok Listesi'!$B:$B,MATCH($C176,'Stok Listesi'!$A:$A,0)),"KOD BULUNAMADI"))</f>
        <v/>
      </c>
      <c r="E176" s="8"/>
      <c r="F176" s="8"/>
      <c r="G176" s="8"/>
    </row>
    <row r="177" customFormat="false" ht="15" hidden="false" customHeight="false" outlineLevel="0" collapsed="false">
      <c r="A177" s="22"/>
      <c r="B177" s="13"/>
      <c r="C177" s="13"/>
      <c r="D177" s="13" t="str">
        <f aca="false">IF($C177="","",IFERROR(INDEX('Stok Listesi'!$B:$B,MATCH($C177,'Stok Listesi'!$A:$A,0)),"KOD BULUNAMADI"))</f>
        <v/>
      </c>
      <c r="E177" s="13"/>
      <c r="F177" s="13"/>
      <c r="G177" s="13"/>
    </row>
    <row r="178" customFormat="false" ht="15" hidden="false" customHeight="false" outlineLevel="0" collapsed="false">
      <c r="A178" s="23"/>
      <c r="B178" s="24"/>
      <c r="C178" s="8"/>
      <c r="D178" s="8" t="str">
        <f aca="false">IF($C178="","",IFERROR(INDEX('Stok Listesi'!$B:$B,MATCH($C178,'Stok Listesi'!$A:$A,0)),"KOD BULUNAMADI"))</f>
        <v/>
      </c>
      <c r="E178" s="8"/>
      <c r="F178" s="8"/>
      <c r="G178" s="8"/>
    </row>
    <row r="179" customFormat="false" ht="15" hidden="false" customHeight="false" outlineLevel="0" collapsed="false">
      <c r="A179" s="22"/>
      <c r="B179" s="13"/>
      <c r="C179" s="13"/>
      <c r="D179" s="13" t="str">
        <f aca="false">IF($C179="","",IFERROR(INDEX('Stok Listesi'!$B:$B,MATCH($C179,'Stok Listesi'!$A:$A,0)),"KOD BULUNAMADI"))</f>
        <v/>
      </c>
      <c r="E179" s="13"/>
      <c r="F179" s="13"/>
      <c r="G179" s="13"/>
    </row>
    <row r="180" customFormat="false" ht="15" hidden="false" customHeight="false" outlineLevel="0" collapsed="false">
      <c r="A180" s="23"/>
      <c r="B180" s="24"/>
      <c r="C180" s="8"/>
      <c r="D180" s="8" t="str">
        <f aca="false">IF($C180="","",IFERROR(INDEX('Stok Listesi'!$B:$B,MATCH($C180,'Stok Listesi'!$A:$A,0)),"KOD BULUNAMADI"))</f>
        <v/>
      </c>
      <c r="E180" s="8"/>
      <c r="F180" s="8"/>
      <c r="G180" s="8"/>
    </row>
    <row r="181" customFormat="false" ht="15" hidden="false" customHeight="false" outlineLevel="0" collapsed="false">
      <c r="A181" s="22"/>
      <c r="B181" s="13"/>
      <c r="C181" s="13"/>
      <c r="D181" s="13" t="str">
        <f aca="false">IF($C181="","",IFERROR(INDEX('Stok Listesi'!$B:$B,MATCH($C181,'Stok Listesi'!$A:$A,0)),"KOD BULUNAMADI"))</f>
        <v/>
      </c>
      <c r="E181" s="13"/>
      <c r="F181" s="13"/>
      <c r="G181" s="13"/>
    </row>
    <row r="182" customFormat="false" ht="15" hidden="false" customHeight="false" outlineLevel="0" collapsed="false">
      <c r="A182" s="23"/>
      <c r="B182" s="24"/>
      <c r="C182" s="8"/>
      <c r="D182" s="8" t="str">
        <f aca="false">IF($C182="","",IFERROR(INDEX('Stok Listesi'!$B:$B,MATCH($C182,'Stok Listesi'!$A:$A,0)),"KOD BULUNAMADI"))</f>
        <v/>
      </c>
      <c r="E182" s="8"/>
      <c r="F182" s="8"/>
      <c r="G182" s="8"/>
    </row>
    <row r="183" customFormat="false" ht="15" hidden="false" customHeight="false" outlineLevel="0" collapsed="false">
      <c r="A183" s="22"/>
      <c r="B183" s="13"/>
      <c r="C183" s="13"/>
      <c r="D183" s="13" t="str">
        <f aca="false">IF($C183="","",IFERROR(INDEX('Stok Listesi'!$B:$B,MATCH($C183,'Stok Listesi'!$A:$A,0)),"KOD BULUNAMADI"))</f>
        <v/>
      </c>
      <c r="E183" s="13"/>
      <c r="F183" s="13"/>
      <c r="G183" s="13"/>
    </row>
    <row r="184" customFormat="false" ht="15" hidden="false" customHeight="false" outlineLevel="0" collapsed="false">
      <c r="A184" s="23"/>
      <c r="B184" s="24"/>
      <c r="C184" s="8"/>
      <c r="D184" s="8" t="str">
        <f aca="false">IF($C184="","",IFERROR(INDEX('Stok Listesi'!$B:$B,MATCH($C184,'Stok Listesi'!$A:$A,0)),"KOD BULUNAMADI"))</f>
        <v/>
      </c>
      <c r="E184" s="8"/>
      <c r="F184" s="8"/>
      <c r="G184" s="8"/>
    </row>
    <row r="185" customFormat="false" ht="15" hidden="false" customHeight="false" outlineLevel="0" collapsed="false">
      <c r="A185" s="22"/>
      <c r="B185" s="13"/>
      <c r="C185" s="13"/>
      <c r="D185" s="13" t="str">
        <f aca="false">IF($C185="","",IFERROR(INDEX('Stok Listesi'!$B:$B,MATCH($C185,'Stok Listesi'!$A:$A,0)),"KOD BULUNAMADI"))</f>
        <v/>
      </c>
      <c r="E185" s="13"/>
      <c r="F185" s="13"/>
      <c r="G185" s="13"/>
    </row>
    <row r="186" customFormat="false" ht="15" hidden="false" customHeight="false" outlineLevel="0" collapsed="false">
      <c r="A186" s="23"/>
      <c r="B186" s="24"/>
      <c r="C186" s="8"/>
      <c r="D186" s="8" t="str">
        <f aca="false">IF($C186="","",IFERROR(INDEX('Stok Listesi'!$B:$B,MATCH($C186,'Stok Listesi'!$A:$A,0)),"KOD BULUNAMADI"))</f>
        <v/>
      </c>
      <c r="E186" s="8"/>
      <c r="F186" s="8"/>
      <c r="G186" s="8"/>
    </row>
    <row r="187" customFormat="false" ht="15" hidden="false" customHeight="false" outlineLevel="0" collapsed="false">
      <c r="A187" s="22"/>
      <c r="B187" s="13"/>
      <c r="C187" s="13"/>
      <c r="D187" s="13" t="str">
        <f aca="false">IF($C187="","",IFERROR(INDEX('Stok Listesi'!$B:$B,MATCH($C187,'Stok Listesi'!$A:$A,0)),"KOD BULUNAMADI"))</f>
        <v/>
      </c>
      <c r="E187" s="13"/>
      <c r="F187" s="13"/>
      <c r="G187" s="13"/>
    </row>
    <row r="188" customFormat="false" ht="15" hidden="false" customHeight="false" outlineLevel="0" collapsed="false">
      <c r="A188" s="23"/>
      <c r="B188" s="24"/>
      <c r="C188" s="8"/>
      <c r="D188" s="8" t="str">
        <f aca="false">IF($C188="","",IFERROR(INDEX('Stok Listesi'!$B:$B,MATCH($C188,'Stok Listesi'!$A:$A,0)),"KOD BULUNAMADI"))</f>
        <v/>
      </c>
      <c r="E188" s="8"/>
      <c r="F188" s="8"/>
      <c r="G188" s="8"/>
    </row>
    <row r="189" customFormat="false" ht="15" hidden="false" customHeight="false" outlineLevel="0" collapsed="false">
      <c r="A189" s="22"/>
      <c r="B189" s="13"/>
      <c r="C189" s="13"/>
      <c r="D189" s="13" t="str">
        <f aca="false">IF($C189="","",IFERROR(INDEX('Stok Listesi'!$B:$B,MATCH($C189,'Stok Listesi'!$A:$A,0)),"KOD BULUNAMADI"))</f>
        <v/>
      </c>
      <c r="E189" s="13"/>
      <c r="F189" s="13"/>
      <c r="G189" s="13"/>
    </row>
    <row r="190" customFormat="false" ht="15" hidden="false" customHeight="false" outlineLevel="0" collapsed="false">
      <c r="A190" s="23"/>
      <c r="B190" s="24"/>
      <c r="C190" s="8"/>
      <c r="D190" s="8" t="str">
        <f aca="false">IF($C190="","",IFERROR(INDEX('Stok Listesi'!$B:$B,MATCH($C190,'Stok Listesi'!$A:$A,0)),"KOD BULUNAMADI"))</f>
        <v/>
      </c>
      <c r="E190" s="8"/>
      <c r="F190" s="8"/>
      <c r="G190" s="8"/>
    </row>
    <row r="191" customFormat="false" ht="15" hidden="false" customHeight="false" outlineLevel="0" collapsed="false">
      <c r="A191" s="22"/>
      <c r="B191" s="13"/>
      <c r="C191" s="13"/>
      <c r="D191" s="13" t="str">
        <f aca="false">IF($C191="","",IFERROR(INDEX('Stok Listesi'!$B:$B,MATCH($C191,'Stok Listesi'!$A:$A,0)),"KOD BULUNAMADI"))</f>
        <v/>
      </c>
      <c r="E191" s="13"/>
      <c r="F191" s="13"/>
      <c r="G191" s="13"/>
    </row>
    <row r="192" customFormat="false" ht="15" hidden="false" customHeight="false" outlineLevel="0" collapsed="false">
      <c r="A192" s="23"/>
      <c r="B192" s="24"/>
      <c r="C192" s="8"/>
      <c r="D192" s="8" t="str">
        <f aca="false">IF($C192="","",IFERROR(INDEX('Stok Listesi'!$B:$B,MATCH($C192,'Stok Listesi'!$A:$A,0)),"KOD BULUNAMADI"))</f>
        <v/>
      </c>
      <c r="E192" s="8"/>
      <c r="F192" s="8"/>
      <c r="G192" s="8"/>
    </row>
    <row r="193" customFormat="false" ht="15" hidden="false" customHeight="false" outlineLevel="0" collapsed="false">
      <c r="A193" s="22"/>
      <c r="B193" s="13"/>
      <c r="C193" s="13"/>
      <c r="D193" s="13" t="str">
        <f aca="false">IF($C193="","",IFERROR(INDEX('Stok Listesi'!$B:$B,MATCH($C193,'Stok Listesi'!$A:$A,0)),"KOD BULUNAMADI"))</f>
        <v/>
      </c>
      <c r="E193" s="13"/>
      <c r="F193" s="13"/>
      <c r="G193" s="13"/>
    </row>
    <row r="194" customFormat="false" ht="15" hidden="false" customHeight="false" outlineLevel="0" collapsed="false">
      <c r="A194" s="23"/>
      <c r="B194" s="24"/>
      <c r="C194" s="8"/>
      <c r="D194" s="8" t="str">
        <f aca="false">IF($C194="","",IFERROR(INDEX('Stok Listesi'!$B:$B,MATCH($C194,'Stok Listesi'!$A:$A,0)),"KOD BULUNAMADI"))</f>
        <v/>
      </c>
      <c r="E194" s="8"/>
      <c r="F194" s="8"/>
      <c r="G194" s="8"/>
    </row>
    <row r="195" customFormat="false" ht="15" hidden="false" customHeight="false" outlineLevel="0" collapsed="false">
      <c r="A195" s="22"/>
      <c r="B195" s="13"/>
      <c r="C195" s="13"/>
      <c r="D195" s="13" t="str">
        <f aca="false">IF($C195="","",IFERROR(INDEX('Stok Listesi'!$B:$B,MATCH($C195,'Stok Listesi'!$A:$A,0)),"KOD BULUNAMADI"))</f>
        <v/>
      </c>
      <c r="E195" s="13"/>
      <c r="F195" s="13"/>
      <c r="G195" s="13"/>
    </row>
    <row r="196" customFormat="false" ht="15" hidden="false" customHeight="false" outlineLevel="0" collapsed="false">
      <c r="A196" s="23"/>
      <c r="B196" s="24"/>
      <c r="C196" s="8"/>
      <c r="D196" s="8" t="str">
        <f aca="false">IF($C196="","",IFERROR(INDEX('Stok Listesi'!$B:$B,MATCH($C196,'Stok Listesi'!$A:$A,0)),"KOD BULUNAMADI"))</f>
        <v/>
      </c>
      <c r="E196" s="8"/>
      <c r="F196" s="8"/>
      <c r="G196" s="8"/>
    </row>
    <row r="197" customFormat="false" ht="15" hidden="false" customHeight="false" outlineLevel="0" collapsed="false">
      <c r="A197" s="22"/>
      <c r="B197" s="13"/>
      <c r="C197" s="13"/>
      <c r="D197" s="13" t="str">
        <f aca="false">IF($C197="","",IFERROR(INDEX('Stok Listesi'!$B:$B,MATCH($C197,'Stok Listesi'!$A:$A,0)),"KOD BULUNAMADI"))</f>
        <v/>
      </c>
      <c r="E197" s="13"/>
      <c r="F197" s="13"/>
      <c r="G197" s="13"/>
    </row>
    <row r="198" customFormat="false" ht="15" hidden="false" customHeight="false" outlineLevel="0" collapsed="false">
      <c r="A198" s="23"/>
      <c r="B198" s="24"/>
      <c r="C198" s="8"/>
      <c r="D198" s="8" t="str">
        <f aca="false">IF($C198="","",IFERROR(INDEX('Stok Listesi'!$B:$B,MATCH($C198,'Stok Listesi'!$A:$A,0)),"KOD BULUNAMADI"))</f>
        <v/>
      </c>
      <c r="E198" s="8"/>
      <c r="F198" s="8"/>
      <c r="G198" s="8"/>
    </row>
    <row r="199" customFormat="false" ht="15" hidden="false" customHeight="false" outlineLevel="0" collapsed="false">
      <c r="A199" s="22"/>
      <c r="B199" s="13"/>
      <c r="C199" s="13"/>
      <c r="D199" s="13" t="str">
        <f aca="false">IF($C199="","",IFERROR(INDEX('Stok Listesi'!$B:$B,MATCH($C199,'Stok Listesi'!$A:$A,0)),"KOD BULUNAMADI"))</f>
        <v/>
      </c>
      <c r="E199" s="13"/>
      <c r="F199" s="13"/>
      <c r="G199" s="13"/>
    </row>
    <row r="200" customFormat="false" ht="15" hidden="false" customHeight="false" outlineLevel="0" collapsed="false">
      <c r="A200" s="23"/>
      <c r="B200" s="24"/>
      <c r="C200" s="8"/>
      <c r="D200" s="8" t="str">
        <f aca="false">IF($C200="","",IFERROR(INDEX('Stok Listesi'!$B:$B,MATCH($C200,'Stok Listesi'!$A:$A,0)),"KOD BULUNAMADI"))</f>
        <v/>
      </c>
      <c r="E200" s="8"/>
      <c r="F200" s="8"/>
      <c r="G200" s="8"/>
    </row>
    <row r="201" customFormat="false" ht="15" hidden="false" customHeight="false" outlineLevel="0" collapsed="false">
      <c r="A201" s="22"/>
      <c r="B201" s="13"/>
      <c r="C201" s="13"/>
      <c r="D201" s="13" t="str">
        <f aca="false">IF($C201="","",IFERROR(INDEX('Stok Listesi'!$B:$B,MATCH($C201,'Stok Listesi'!$A:$A,0)),"KOD BULUNAMADI"))</f>
        <v/>
      </c>
      <c r="E201" s="13"/>
      <c r="F201" s="13"/>
      <c r="G201" s="13"/>
    </row>
    <row r="202" customFormat="false" ht="15" hidden="false" customHeight="false" outlineLevel="0" collapsed="false">
      <c r="A202" s="23"/>
      <c r="B202" s="24"/>
      <c r="C202" s="8"/>
      <c r="D202" s="8" t="str">
        <f aca="false">IF($C202="","",IFERROR(INDEX('Stok Listesi'!$B:$B,MATCH($C202,'Stok Listesi'!$A:$A,0)),"KOD BULUNAMADI"))</f>
        <v/>
      </c>
      <c r="E202" s="8"/>
      <c r="F202" s="8"/>
      <c r="G202" s="8"/>
    </row>
    <row r="203" customFormat="false" ht="15" hidden="false" customHeight="false" outlineLevel="0" collapsed="false">
      <c r="A203" s="22"/>
      <c r="B203" s="13"/>
      <c r="C203" s="13"/>
      <c r="D203" s="13" t="str">
        <f aca="false">IF($C203="","",IFERROR(INDEX('Stok Listesi'!$B:$B,MATCH($C203,'Stok Listesi'!$A:$A,0)),"KOD BULUNAMADI"))</f>
        <v/>
      </c>
      <c r="E203" s="13"/>
      <c r="F203" s="13"/>
      <c r="G203" s="13"/>
    </row>
    <row r="204" customFormat="false" ht="15" hidden="false" customHeight="false" outlineLevel="0" collapsed="false">
      <c r="A204" s="23"/>
      <c r="B204" s="24"/>
      <c r="C204" s="8"/>
      <c r="D204" s="8" t="str">
        <f aca="false">IF($C204="","",IFERROR(INDEX('Stok Listesi'!$B:$B,MATCH($C204,'Stok Listesi'!$A:$A,0)),"KOD BULUNAMADI"))</f>
        <v/>
      </c>
      <c r="E204" s="8"/>
      <c r="F204" s="8"/>
      <c r="G204" s="8"/>
    </row>
    <row r="205" customFormat="false" ht="15" hidden="false" customHeight="false" outlineLevel="0" collapsed="false">
      <c r="A205" s="22"/>
      <c r="B205" s="13"/>
      <c r="C205" s="13"/>
      <c r="D205" s="13" t="str">
        <f aca="false">IF($C205="","",IFERROR(INDEX('Stok Listesi'!$B:$B,MATCH($C205,'Stok Listesi'!$A:$A,0)),"KOD BULUNAMADI"))</f>
        <v/>
      </c>
      <c r="E205" s="13"/>
      <c r="F205" s="13"/>
      <c r="G205" s="13"/>
    </row>
    <row r="206" customFormat="false" ht="15" hidden="false" customHeight="false" outlineLevel="0" collapsed="false">
      <c r="A206" s="23"/>
      <c r="B206" s="24"/>
      <c r="C206" s="8"/>
      <c r="D206" s="8" t="str">
        <f aca="false">IF($C206="","",IFERROR(INDEX('Stok Listesi'!$B:$B,MATCH($C206,'Stok Listesi'!$A:$A,0)),"KOD BULUNAMADI"))</f>
        <v/>
      </c>
      <c r="E206" s="8"/>
      <c r="F206" s="8"/>
      <c r="G206" s="8"/>
    </row>
    <row r="207" customFormat="false" ht="15" hidden="false" customHeight="false" outlineLevel="0" collapsed="false">
      <c r="A207" s="22"/>
      <c r="B207" s="13"/>
      <c r="C207" s="13"/>
      <c r="D207" s="13" t="str">
        <f aca="false">IF($C207="","",IFERROR(INDEX('Stok Listesi'!$B:$B,MATCH($C207,'Stok Listesi'!$A:$A,0)),"KOD BULUNAMADI"))</f>
        <v/>
      </c>
      <c r="E207" s="13"/>
      <c r="F207" s="13"/>
      <c r="G207" s="13"/>
    </row>
    <row r="208" customFormat="false" ht="15" hidden="false" customHeight="false" outlineLevel="0" collapsed="false">
      <c r="A208" s="23"/>
      <c r="B208" s="24"/>
      <c r="C208" s="8"/>
      <c r="D208" s="8" t="str">
        <f aca="false">IF($C208="","",IFERROR(INDEX('Stok Listesi'!$B:$B,MATCH($C208,'Stok Listesi'!$A:$A,0)),"KOD BULUNAMADI"))</f>
        <v/>
      </c>
      <c r="E208" s="8"/>
      <c r="F208" s="8"/>
      <c r="G208" s="8"/>
    </row>
    <row r="209" customFormat="false" ht="15" hidden="false" customHeight="false" outlineLevel="0" collapsed="false">
      <c r="A209" s="22"/>
      <c r="B209" s="13"/>
      <c r="C209" s="13"/>
      <c r="D209" s="13" t="str">
        <f aca="false">IF($C209="","",IFERROR(INDEX('Stok Listesi'!$B:$B,MATCH($C209,'Stok Listesi'!$A:$A,0)),"KOD BULUNAMADI"))</f>
        <v/>
      </c>
      <c r="E209" s="13"/>
      <c r="F209" s="13"/>
      <c r="G209" s="13"/>
    </row>
    <row r="210" customFormat="false" ht="15" hidden="false" customHeight="false" outlineLevel="0" collapsed="false">
      <c r="A210" s="23"/>
      <c r="B210" s="24"/>
      <c r="C210" s="8"/>
      <c r="D210" s="8" t="str">
        <f aca="false">IF($C210="","",IFERROR(INDEX('Stok Listesi'!$B:$B,MATCH($C210,'Stok Listesi'!$A:$A,0)),"KOD BULUNAMADI"))</f>
        <v/>
      </c>
      <c r="E210" s="8"/>
      <c r="F210" s="8"/>
      <c r="G210" s="8"/>
    </row>
    <row r="211" customFormat="false" ht="15" hidden="false" customHeight="false" outlineLevel="0" collapsed="false">
      <c r="A211" s="22"/>
      <c r="B211" s="13"/>
      <c r="C211" s="13"/>
      <c r="D211" s="13" t="str">
        <f aca="false">IF($C211="","",IFERROR(INDEX('Stok Listesi'!$B:$B,MATCH($C211,'Stok Listesi'!$A:$A,0)),"KOD BULUNAMADI"))</f>
        <v/>
      </c>
      <c r="E211" s="13"/>
      <c r="F211" s="13"/>
      <c r="G211" s="13"/>
    </row>
    <row r="212" customFormat="false" ht="15" hidden="false" customHeight="false" outlineLevel="0" collapsed="false">
      <c r="A212" s="23"/>
      <c r="B212" s="24"/>
      <c r="C212" s="8"/>
      <c r="D212" s="8" t="str">
        <f aca="false">IF($C212="","",IFERROR(INDEX('Stok Listesi'!$B:$B,MATCH($C212,'Stok Listesi'!$A:$A,0)),"KOD BULUNAMADI"))</f>
        <v/>
      </c>
      <c r="E212" s="8"/>
      <c r="F212" s="8"/>
      <c r="G212" s="8"/>
    </row>
    <row r="213" customFormat="false" ht="15" hidden="false" customHeight="false" outlineLevel="0" collapsed="false">
      <c r="A213" s="22"/>
      <c r="B213" s="13"/>
      <c r="C213" s="13"/>
      <c r="D213" s="13" t="str">
        <f aca="false">IF($C213="","",IFERROR(INDEX('Stok Listesi'!$B:$B,MATCH($C213,'Stok Listesi'!$A:$A,0)),"KOD BULUNAMADI"))</f>
        <v/>
      </c>
      <c r="E213" s="13"/>
      <c r="F213" s="13"/>
      <c r="G213" s="13"/>
    </row>
    <row r="214" customFormat="false" ht="15" hidden="false" customHeight="false" outlineLevel="0" collapsed="false">
      <c r="A214" s="23"/>
      <c r="B214" s="24"/>
      <c r="C214" s="8"/>
      <c r="D214" s="8" t="str">
        <f aca="false">IF($C214="","",IFERROR(INDEX('Stok Listesi'!$B:$B,MATCH($C214,'Stok Listesi'!$A:$A,0)),"KOD BULUNAMADI"))</f>
        <v/>
      </c>
      <c r="E214" s="8"/>
      <c r="F214" s="8"/>
      <c r="G214" s="8"/>
    </row>
    <row r="215" customFormat="false" ht="15" hidden="false" customHeight="false" outlineLevel="0" collapsed="false">
      <c r="A215" s="22"/>
      <c r="B215" s="13"/>
      <c r="C215" s="13"/>
      <c r="D215" s="13" t="str">
        <f aca="false">IF($C215="","",IFERROR(INDEX('Stok Listesi'!$B:$B,MATCH($C215,'Stok Listesi'!$A:$A,0)),"KOD BULUNAMADI"))</f>
        <v/>
      </c>
      <c r="E215" s="13"/>
      <c r="F215" s="13"/>
      <c r="G215" s="13"/>
    </row>
    <row r="216" customFormat="false" ht="15" hidden="false" customHeight="false" outlineLevel="0" collapsed="false">
      <c r="A216" s="23"/>
      <c r="B216" s="24"/>
      <c r="C216" s="8"/>
      <c r="D216" s="8" t="str">
        <f aca="false">IF($C216="","",IFERROR(INDEX('Stok Listesi'!$B:$B,MATCH($C216,'Stok Listesi'!$A:$A,0)),"KOD BULUNAMADI"))</f>
        <v/>
      </c>
      <c r="E216" s="8"/>
      <c r="F216" s="8"/>
      <c r="G216" s="8"/>
    </row>
    <row r="217" customFormat="false" ht="15" hidden="false" customHeight="false" outlineLevel="0" collapsed="false">
      <c r="A217" s="22"/>
      <c r="B217" s="13"/>
      <c r="C217" s="13"/>
      <c r="D217" s="13" t="str">
        <f aca="false">IF($C217="","",IFERROR(INDEX('Stok Listesi'!$B:$B,MATCH($C217,'Stok Listesi'!$A:$A,0)),"KOD BULUNAMADI"))</f>
        <v/>
      </c>
      <c r="E217" s="13"/>
      <c r="F217" s="13"/>
      <c r="G217" s="13"/>
    </row>
    <row r="218" customFormat="false" ht="15" hidden="false" customHeight="false" outlineLevel="0" collapsed="false">
      <c r="A218" s="23"/>
      <c r="B218" s="24"/>
      <c r="C218" s="8"/>
      <c r="D218" s="8" t="str">
        <f aca="false">IF($C218="","",IFERROR(INDEX('Stok Listesi'!$B:$B,MATCH($C218,'Stok Listesi'!$A:$A,0)),"KOD BULUNAMADI"))</f>
        <v/>
      </c>
      <c r="E218" s="8"/>
      <c r="F218" s="8"/>
      <c r="G218" s="8"/>
    </row>
    <row r="219" customFormat="false" ht="15" hidden="false" customHeight="false" outlineLevel="0" collapsed="false">
      <c r="A219" s="22"/>
      <c r="B219" s="13"/>
      <c r="C219" s="13"/>
      <c r="D219" s="13" t="str">
        <f aca="false">IF($C219="","",IFERROR(INDEX('Stok Listesi'!$B:$B,MATCH($C219,'Stok Listesi'!$A:$A,0)),"KOD BULUNAMADI"))</f>
        <v/>
      </c>
      <c r="E219" s="13"/>
      <c r="F219" s="13"/>
      <c r="G219" s="13"/>
    </row>
    <row r="220" customFormat="false" ht="15" hidden="false" customHeight="false" outlineLevel="0" collapsed="false">
      <c r="A220" s="23"/>
      <c r="B220" s="24"/>
      <c r="C220" s="8"/>
      <c r="D220" s="8" t="str">
        <f aca="false">IF($C220="","",IFERROR(INDEX('Stok Listesi'!$B:$B,MATCH($C220,'Stok Listesi'!$A:$A,0)),"KOD BULUNAMADI"))</f>
        <v/>
      </c>
      <c r="E220" s="8"/>
      <c r="F220" s="8"/>
      <c r="G220" s="8"/>
    </row>
    <row r="221" customFormat="false" ht="15" hidden="false" customHeight="false" outlineLevel="0" collapsed="false">
      <c r="A221" s="22"/>
      <c r="B221" s="13"/>
      <c r="C221" s="13"/>
      <c r="D221" s="13" t="str">
        <f aca="false">IF($C221="","",IFERROR(INDEX('Stok Listesi'!$B:$B,MATCH($C221,'Stok Listesi'!$A:$A,0)),"KOD BULUNAMADI"))</f>
        <v/>
      </c>
      <c r="E221" s="13"/>
      <c r="F221" s="13"/>
      <c r="G221" s="13"/>
    </row>
    <row r="222" customFormat="false" ht="15" hidden="false" customHeight="false" outlineLevel="0" collapsed="false">
      <c r="A222" s="23"/>
      <c r="B222" s="24"/>
      <c r="C222" s="8"/>
      <c r="D222" s="8" t="str">
        <f aca="false">IF($C222="","",IFERROR(INDEX('Stok Listesi'!$B:$B,MATCH($C222,'Stok Listesi'!$A:$A,0)),"KOD BULUNAMADI"))</f>
        <v/>
      </c>
      <c r="E222" s="8"/>
      <c r="F222" s="8"/>
      <c r="G222" s="8"/>
    </row>
    <row r="223" customFormat="false" ht="15" hidden="false" customHeight="false" outlineLevel="0" collapsed="false">
      <c r="A223" s="22"/>
      <c r="B223" s="13"/>
      <c r="C223" s="13"/>
      <c r="D223" s="13" t="str">
        <f aca="false">IF($C223="","",IFERROR(INDEX('Stok Listesi'!$B:$B,MATCH($C223,'Stok Listesi'!$A:$A,0)),"KOD BULUNAMADI"))</f>
        <v/>
      </c>
      <c r="E223" s="13"/>
      <c r="F223" s="13"/>
      <c r="G223" s="13"/>
    </row>
    <row r="224" customFormat="false" ht="15" hidden="false" customHeight="false" outlineLevel="0" collapsed="false">
      <c r="A224" s="23"/>
      <c r="B224" s="24"/>
      <c r="C224" s="8"/>
      <c r="D224" s="8" t="str">
        <f aca="false">IF($C224="","",IFERROR(INDEX('Stok Listesi'!$B:$B,MATCH($C224,'Stok Listesi'!$A:$A,0)),"KOD BULUNAMADI"))</f>
        <v/>
      </c>
      <c r="E224" s="8"/>
      <c r="F224" s="8"/>
      <c r="G224" s="8"/>
    </row>
    <row r="225" customFormat="false" ht="15" hidden="false" customHeight="false" outlineLevel="0" collapsed="false">
      <c r="A225" s="22"/>
      <c r="B225" s="13"/>
      <c r="C225" s="13"/>
      <c r="D225" s="13" t="str">
        <f aca="false">IF($C225="","",IFERROR(INDEX('Stok Listesi'!$B:$B,MATCH($C225,'Stok Listesi'!$A:$A,0)),"KOD BULUNAMADI"))</f>
        <v/>
      </c>
      <c r="E225" s="13"/>
      <c r="F225" s="13"/>
      <c r="G225" s="13"/>
    </row>
    <row r="226" customFormat="false" ht="15" hidden="false" customHeight="false" outlineLevel="0" collapsed="false">
      <c r="A226" s="23"/>
      <c r="B226" s="24"/>
      <c r="C226" s="8"/>
      <c r="D226" s="8" t="str">
        <f aca="false">IF($C226="","",IFERROR(INDEX('Stok Listesi'!$B:$B,MATCH($C226,'Stok Listesi'!$A:$A,0)),"KOD BULUNAMADI"))</f>
        <v/>
      </c>
      <c r="E226" s="8"/>
      <c r="F226" s="8"/>
      <c r="G226" s="8"/>
    </row>
    <row r="227" customFormat="false" ht="15" hidden="false" customHeight="false" outlineLevel="0" collapsed="false">
      <c r="A227" s="22"/>
      <c r="B227" s="13"/>
      <c r="C227" s="13"/>
      <c r="D227" s="13" t="str">
        <f aca="false">IF($C227="","",IFERROR(INDEX('Stok Listesi'!$B:$B,MATCH($C227,'Stok Listesi'!$A:$A,0)),"KOD BULUNAMADI"))</f>
        <v/>
      </c>
      <c r="E227" s="13"/>
      <c r="F227" s="13"/>
      <c r="G227" s="13"/>
    </row>
    <row r="228" customFormat="false" ht="15" hidden="false" customHeight="false" outlineLevel="0" collapsed="false">
      <c r="A228" s="23"/>
      <c r="B228" s="24"/>
      <c r="C228" s="8"/>
      <c r="D228" s="8" t="str">
        <f aca="false">IF($C228="","",IFERROR(INDEX('Stok Listesi'!$B:$B,MATCH($C228,'Stok Listesi'!$A:$A,0)),"KOD BULUNAMADI"))</f>
        <v/>
      </c>
      <c r="E228" s="8"/>
      <c r="F228" s="8"/>
      <c r="G228" s="8"/>
    </row>
    <row r="229" customFormat="false" ht="15" hidden="false" customHeight="false" outlineLevel="0" collapsed="false">
      <c r="A229" s="22"/>
      <c r="B229" s="13"/>
      <c r="C229" s="13"/>
      <c r="D229" s="13" t="str">
        <f aca="false">IF($C229="","",IFERROR(INDEX('Stok Listesi'!$B:$B,MATCH($C229,'Stok Listesi'!$A:$A,0)),"KOD BULUNAMADI"))</f>
        <v/>
      </c>
      <c r="E229" s="13"/>
      <c r="F229" s="13"/>
      <c r="G229" s="13"/>
    </row>
    <row r="230" customFormat="false" ht="15" hidden="false" customHeight="false" outlineLevel="0" collapsed="false">
      <c r="A230" s="23"/>
      <c r="B230" s="24"/>
      <c r="C230" s="8"/>
      <c r="D230" s="8" t="str">
        <f aca="false">IF($C230="","",IFERROR(INDEX('Stok Listesi'!$B:$B,MATCH($C230,'Stok Listesi'!$A:$A,0)),"KOD BULUNAMADI"))</f>
        <v/>
      </c>
      <c r="E230" s="8"/>
      <c r="F230" s="8"/>
      <c r="G230" s="8"/>
    </row>
    <row r="231" customFormat="false" ht="15" hidden="false" customHeight="false" outlineLevel="0" collapsed="false">
      <c r="A231" s="22"/>
      <c r="B231" s="13"/>
      <c r="C231" s="13"/>
      <c r="D231" s="13" t="str">
        <f aca="false">IF($C231="","",IFERROR(INDEX('Stok Listesi'!$B:$B,MATCH($C231,'Stok Listesi'!$A:$A,0)),"KOD BULUNAMADI"))</f>
        <v/>
      </c>
      <c r="E231" s="13"/>
      <c r="F231" s="13"/>
      <c r="G231" s="13"/>
    </row>
    <row r="232" customFormat="false" ht="15" hidden="false" customHeight="false" outlineLevel="0" collapsed="false">
      <c r="A232" s="23"/>
      <c r="B232" s="24"/>
      <c r="C232" s="8"/>
      <c r="D232" s="8" t="str">
        <f aca="false">IF($C232="","",IFERROR(INDEX('Stok Listesi'!$B:$B,MATCH($C232,'Stok Listesi'!$A:$A,0)),"KOD BULUNAMADI"))</f>
        <v/>
      </c>
      <c r="E232" s="8"/>
      <c r="F232" s="8"/>
      <c r="G232" s="8"/>
    </row>
    <row r="233" customFormat="false" ht="15" hidden="false" customHeight="false" outlineLevel="0" collapsed="false">
      <c r="A233" s="22"/>
      <c r="B233" s="13"/>
      <c r="C233" s="13"/>
      <c r="D233" s="13" t="str">
        <f aca="false">IF($C233="","",IFERROR(INDEX('Stok Listesi'!$B:$B,MATCH($C233,'Stok Listesi'!$A:$A,0)),"KOD BULUNAMADI"))</f>
        <v/>
      </c>
      <c r="E233" s="13"/>
      <c r="F233" s="13"/>
      <c r="G233" s="13"/>
    </row>
    <row r="234" customFormat="false" ht="15" hidden="false" customHeight="false" outlineLevel="0" collapsed="false">
      <c r="A234" s="23"/>
      <c r="B234" s="24"/>
      <c r="C234" s="8"/>
      <c r="D234" s="8" t="str">
        <f aca="false">IF($C234="","",IFERROR(INDEX('Stok Listesi'!$B:$B,MATCH($C234,'Stok Listesi'!$A:$A,0)),"KOD BULUNAMADI"))</f>
        <v/>
      </c>
      <c r="E234" s="8"/>
      <c r="F234" s="8"/>
      <c r="G234" s="8"/>
    </row>
    <row r="235" customFormat="false" ht="15" hidden="false" customHeight="false" outlineLevel="0" collapsed="false">
      <c r="A235" s="22"/>
      <c r="B235" s="13"/>
      <c r="C235" s="13"/>
      <c r="D235" s="13" t="str">
        <f aca="false">IF($C235="","",IFERROR(INDEX('Stok Listesi'!$B:$B,MATCH($C235,'Stok Listesi'!$A:$A,0)),"KOD BULUNAMADI"))</f>
        <v/>
      </c>
      <c r="E235" s="13"/>
      <c r="F235" s="13"/>
      <c r="G235" s="13"/>
    </row>
    <row r="236" customFormat="false" ht="15" hidden="false" customHeight="false" outlineLevel="0" collapsed="false">
      <c r="A236" s="23"/>
      <c r="B236" s="24"/>
      <c r="C236" s="8"/>
      <c r="D236" s="8" t="str">
        <f aca="false">IF($C236="","",IFERROR(INDEX('Stok Listesi'!$B:$B,MATCH($C236,'Stok Listesi'!$A:$A,0)),"KOD BULUNAMADI"))</f>
        <v/>
      </c>
      <c r="E236" s="8"/>
      <c r="F236" s="8"/>
      <c r="G236" s="8"/>
    </row>
    <row r="237" customFormat="false" ht="15" hidden="false" customHeight="false" outlineLevel="0" collapsed="false">
      <c r="A237" s="22"/>
      <c r="B237" s="13"/>
      <c r="C237" s="13"/>
      <c r="D237" s="13" t="str">
        <f aca="false">IF($C237="","",IFERROR(INDEX('Stok Listesi'!$B:$B,MATCH($C237,'Stok Listesi'!$A:$A,0)),"KOD BULUNAMADI"))</f>
        <v/>
      </c>
      <c r="E237" s="13"/>
      <c r="F237" s="13"/>
      <c r="G237" s="13"/>
    </row>
    <row r="238" customFormat="false" ht="15" hidden="false" customHeight="false" outlineLevel="0" collapsed="false">
      <c r="A238" s="23"/>
      <c r="B238" s="24"/>
      <c r="C238" s="8"/>
      <c r="D238" s="8" t="str">
        <f aca="false">IF($C238="","",IFERROR(INDEX('Stok Listesi'!$B:$B,MATCH($C238,'Stok Listesi'!$A:$A,0)),"KOD BULUNAMADI"))</f>
        <v/>
      </c>
      <c r="E238" s="8"/>
      <c r="F238" s="8"/>
      <c r="G238" s="8"/>
    </row>
    <row r="239" customFormat="false" ht="15" hidden="false" customHeight="false" outlineLevel="0" collapsed="false">
      <c r="A239" s="22"/>
      <c r="B239" s="13"/>
      <c r="C239" s="13"/>
      <c r="D239" s="13" t="str">
        <f aca="false">IF($C239="","",IFERROR(INDEX('Stok Listesi'!$B:$B,MATCH($C239,'Stok Listesi'!$A:$A,0)),"KOD BULUNAMADI"))</f>
        <v/>
      </c>
      <c r="E239" s="13"/>
      <c r="F239" s="13"/>
      <c r="G239" s="13"/>
    </row>
    <row r="240" customFormat="false" ht="15" hidden="false" customHeight="false" outlineLevel="0" collapsed="false">
      <c r="A240" s="23"/>
      <c r="B240" s="24"/>
      <c r="C240" s="8"/>
      <c r="D240" s="8" t="str">
        <f aca="false">IF($C240="","",IFERROR(INDEX('Stok Listesi'!$B:$B,MATCH($C240,'Stok Listesi'!$A:$A,0)),"KOD BULUNAMADI"))</f>
        <v/>
      </c>
      <c r="E240" s="8"/>
      <c r="F240" s="8"/>
      <c r="G240" s="8"/>
    </row>
    <row r="241" customFormat="false" ht="15" hidden="false" customHeight="false" outlineLevel="0" collapsed="false">
      <c r="A241" s="22"/>
      <c r="B241" s="13"/>
      <c r="C241" s="13"/>
      <c r="D241" s="13" t="str">
        <f aca="false">IF($C241="","",IFERROR(INDEX('Stok Listesi'!$B:$B,MATCH($C241,'Stok Listesi'!$A:$A,0)),"KOD BULUNAMADI"))</f>
        <v/>
      </c>
      <c r="E241" s="13"/>
      <c r="F241" s="13"/>
      <c r="G241" s="13"/>
    </row>
    <row r="242" customFormat="false" ht="15" hidden="false" customHeight="false" outlineLevel="0" collapsed="false">
      <c r="A242" s="23"/>
      <c r="B242" s="24"/>
      <c r="C242" s="8"/>
      <c r="D242" s="8" t="str">
        <f aca="false">IF($C242="","",IFERROR(INDEX('Stok Listesi'!$B:$B,MATCH($C242,'Stok Listesi'!$A:$A,0)),"KOD BULUNAMADI"))</f>
        <v/>
      </c>
      <c r="E242" s="8"/>
      <c r="F242" s="8"/>
      <c r="G242" s="8"/>
    </row>
    <row r="243" customFormat="false" ht="15" hidden="false" customHeight="false" outlineLevel="0" collapsed="false">
      <c r="A243" s="22"/>
      <c r="B243" s="13"/>
      <c r="C243" s="13"/>
      <c r="D243" s="13" t="str">
        <f aca="false">IF($C243="","",IFERROR(INDEX('Stok Listesi'!$B:$B,MATCH($C243,'Stok Listesi'!$A:$A,0)),"KOD BULUNAMADI"))</f>
        <v/>
      </c>
      <c r="E243" s="13"/>
      <c r="F243" s="13"/>
      <c r="G243" s="13"/>
    </row>
    <row r="244" customFormat="false" ht="15" hidden="false" customHeight="false" outlineLevel="0" collapsed="false">
      <c r="A244" s="23"/>
      <c r="B244" s="24"/>
      <c r="C244" s="8"/>
      <c r="D244" s="8" t="str">
        <f aca="false">IF($C244="","",IFERROR(INDEX('Stok Listesi'!$B:$B,MATCH($C244,'Stok Listesi'!$A:$A,0)),"KOD BULUNAMADI"))</f>
        <v/>
      </c>
      <c r="E244" s="8"/>
      <c r="F244" s="8"/>
      <c r="G244" s="8"/>
    </row>
    <row r="245" customFormat="false" ht="15" hidden="false" customHeight="false" outlineLevel="0" collapsed="false">
      <c r="A245" s="22"/>
      <c r="B245" s="13"/>
      <c r="C245" s="13"/>
      <c r="D245" s="13" t="str">
        <f aca="false">IF($C245="","",IFERROR(INDEX('Stok Listesi'!$B:$B,MATCH($C245,'Stok Listesi'!$A:$A,0)),"KOD BULUNAMADI"))</f>
        <v/>
      </c>
      <c r="E245" s="13"/>
      <c r="F245" s="13"/>
      <c r="G245" s="13"/>
    </row>
    <row r="246" customFormat="false" ht="15" hidden="false" customHeight="false" outlineLevel="0" collapsed="false">
      <c r="A246" s="23"/>
      <c r="B246" s="24"/>
      <c r="C246" s="8"/>
      <c r="D246" s="8" t="str">
        <f aca="false">IF($C246="","",IFERROR(INDEX('Stok Listesi'!$B:$B,MATCH($C246,'Stok Listesi'!$A:$A,0)),"KOD BULUNAMADI"))</f>
        <v/>
      </c>
      <c r="E246" s="8"/>
      <c r="F246" s="8"/>
      <c r="G246" s="8"/>
    </row>
    <row r="247" customFormat="false" ht="15" hidden="false" customHeight="false" outlineLevel="0" collapsed="false">
      <c r="A247" s="22"/>
      <c r="B247" s="13"/>
      <c r="C247" s="13"/>
      <c r="D247" s="13" t="str">
        <f aca="false">IF($C247="","",IFERROR(INDEX('Stok Listesi'!$B:$B,MATCH($C247,'Stok Listesi'!$A:$A,0)),"KOD BULUNAMADI"))</f>
        <v/>
      </c>
      <c r="E247" s="13"/>
      <c r="F247" s="13"/>
      <c r="G247" s="13"/>
    </row>
    <row r="248" customFormat="false" ht="15" hidden="false" customHeight="false" outlineLevel="0" collapsed="false">
      <c r="A248" s="23"/>
      <c r="B248" s="24"/>
      <c r="C248" s="8"/>
      <c r="D248" s="8" t="str">
        <f aca="false">IF($C248="","",IFERROR(INDEX('Stok Listesi'!$B:$B,MATCH($C248,'Stok Listesi'!$A:$A,0)),"KOD BULUNAMADI"))</f>
        <v/>
      </c>
      <c r="E248" s="8"/>
      <c r="F248" s="8"/>
      <c r="G248" s="8"/>
    </row>
    <row r="249" customFormat="false" ht="15" hidden="false" customHeight="false" outlineLevel="0" collapsed="false">
      <c r="A249" s="22"/>
      <c r="B249" s="13"/>
      <c r="C249" s="13"/>
      <c r="D249" s="13" t="str">
        <f aca="false">IF($C249="","",IFERROR(INDEX('Stok Listesi'!$B:$B,MATCH($C249,'Stok Listesi'!$A:$A,0)),"KOD BULUNAMADI"))</f>
        <v/>
      </c>
      <c r="E249" s="13"/>
      <c r="F249" s="13"/>
      <c r="G249" s="13"/>
    </row>
    <row r="250" customFormat="false" ht="15" hidden="false" customHeight="false" outlineLevel="0" collapsed="false">
      <c r="A250" s="23"/>
      <c r="B250" s="24"/>
      <c r="C250" s="8"/>
      <c r="D250" s="8" t="str">
        <f aca="false">IF($C250="","",IFERROR(INDEX('Stok Listesi'!$B:$B,MATCH($C250,'Stok Listesi'!$A:$A,0)),"KOD BULUNAMADI"))</f>
        <v/>
      </c>
      <c r="E250" s="8"/>
      <c r="F250" s="8"/>
      <c r="G250" s="8"/>
    </row>
    <row r="251" customFormat="false" ht="15" hidden="false" customHeight="false" outlineLevel="0" collapsed="false">
      <c r="A251" s="22"/>
      <c r="B251" s="13"/>
      <c r="C251" s="13"/>
      <c r="D251" s="13" t="str">
        <f aca="false">IF($C251="","",IFERROR(INDEX('Stok Listesi'!$B:$B,MATCH($C251,'Stok Listesi'!$A:$A,0)),"KOD BULUNAMADI"))</f>
        <v/>
      </c>
      <c r="E251" s="13"/>
      <c r="F251" s="13"/>
      <c r="G251" s="13"/>
    </row>
    <row r="252" customFormat="false" ht="15" hidden="false" customHeight="false" outlineLevel="0" collapsed="false">
      <c r="A252" s="23"/>
      <c r="B252" s="24"/>
      <c r="C252" s="8"/>
      <c r="D252" s="8" t="str">
        <f aca="false">IF($C252="","",IFERROR(INDEX('Stok Listesi'!$B:$B,MATCH($C252,'Stok Listesi'!$A:$A,0)),"KOD BULUNAMADI"))</f>
        <v/>
      </c>
      <c r="E252" s="8"/>
      <c r="F252" s="8"/>
      <c r="G252" s="8"/>
    </row>
    <row r="253" customFormat="false" ht="15" hidden="false" customHeight="false" outlineLevel="0" collapsed="false">
      <c r="A253" s="22"/>
      <c r="B253" s="13"/>
      <c r="C253" s="13"/>
      <c r="D253" s="13" t="str">
        <f aca="false">IF($C253="","",IFERROR(INDEX('Stok Listesi'!$B:$B,MATCH($C253,'Stok Listesi'!$A:$A,0)),"KOD BULUNAMADI"))</f>
        <v/>
      </c>
      <c r="E253" s="13"/>
      <c r="F253" s="13"/>
      <c r="G253" s="13"/>
    </row>
    <row r="254" customFormat="false" ht="15" hidden="false" customHeight="false" outlineLevel="0" collapsed="false">
      <c r="A254" s="23"/>
      <c r="B254" s="24"/>
      <c r="C254" s="8"/>
      <c r="D254" s="8" t="str">
        <f aca="false">IF($C254="","",IFERROR(INDEX('Stok Listesi'!$B:$B,MATCH($C254,'Stok Listesi'!$A:$A,0)),"KOD BULUNAMADI"))</f>
        <v/>
      </c>
      <c r="E254" s="8"/>
      <c r="F254" s="8"/>
      <c r="G254" s="8"/>
    </row>
    <row r="255" customFormat="false" ht="15" hidden="false" customHeight="false" outlineLevel="0" collapsed="false">
      <c r="A255" s="22"/>
      <c r="B255" s="13"/>
      <c r="C255" s="13"/>
      <c r="D255" s="13" t="str">
        <f aca="false">IF($C255="","",IFERROR(INDEX('Stok Listesi'!$B:$B,MATCH($C255,'Stok Listesi'!$A:$A,0)),"KOD BULUNAMADI"))</f>
        <v/>
      </c>
      <c r="E255" s="13"/>
      <c r="F255" s="13"/>
      <c r="G255" s="13"/>
    </row>
    <row r="256" customFormat="false" ht="15" hidden="false" customHeight="false" outlineLevel="0" collapsed="false">
      <c r="A256" s="23"/>
      <c r="B256" s="24"/>
      <c r="C256" s="8"/>
      <c r="D256" s="8" t="str">
        <f aca="false">IF($C256="","",IFERROR(INDEX('Stok Listesi'!$B:$B,MATCH($C256,'Stok Listesi'!$A:$A,0)),"KOD BULUNAMADI"))</f>
        <v/>
      </c>
      <c r="E256" s="8"/>
      <c r="F256" s="8"/>
      <c r="G256" s="8"/>
    </row>
    <row r="257" customFormat="false" ht="15" hidden="false" customHeight="false" outlineLevel="0" collapsed="false">
      <c r="A257" s="22"/>
      <c r="B257" s="13"/>
      <c r="C257" s="13"/>
      <c r="D257" s="13" t="str">
        <f aca="false">IF($C257="","",IFERROR(INDEX('Stok Listesi'!$B:$B,MATCH($C257,'Stok Listesi'!$A:$A,0)),"KOD BULUNAMADI"))</f>
        <v/>
      </c>
      <c r="E257" s="13"/>
      <c r="F257" s="13"/>
      <c r="G257" s="13"/>
    </row>
    <row r="258" customFormat="false" ht="15" hidden="false" customHeight="false" outlineLevel="0" collapsed="false">
      <c r="A258" s="23"/>
      <c r="B258" s="24"/>
      <c r="C258" s="8"/>
      <c r="D258" s="8" t="str">
        <f aca="false">IF($C258="","",IFERROR(INDEX('Stok Listesi'!$B:$B,MATCH($C258,'Stok Listesi'!$A:$A,0)),"KOD BULUNAMADI"))</f>
        <v/>
      </c>
      <c r="E258" s="8"/>
      <c r="F258" s="8"/>
      <c r="G258" s="8"/>
    </row>
    <row r="259" customFormat="false" ht="15" hidden="false" customHeight="false" outlineLevel="0" collapsed="false">
      <c r="A259" s="22"/>
      <c r="B259" s="13"/>
      <c r="C259" s="13"/>
      <c r="D259" s="13" t="str">
        <f aca="false">IF($C259="","",IFERROR(INDEX('Stok Listesi'!$B:$B,MATCH($C259,'Stok Listesi'!$A:$A,0)),"KOD BULUNAMADI"))</f>
        <v/>
      </c>
      <c r="E259" s="13"/>
      <c r="F259" s="13"/>
      <c r="G259" s="13"/>
    </row>
    <row r="260" customFormat="false" ht="15" hidden="false" customHeight="false" outlineLevel="0" collapsed="false">
      <c r="A260" s="23"/>
      <c r="B260" s="24"/>
      <c r="C260" s="8"/>
      <c r="D260" s="8" t="str">
        <f aca="false">IF($C260="","",IFERROR(INDEX('Stok Listesi'!$B:$B,MATCH($C260,'Stok Listesi'!$A:$A,0)),"KOD BULUNAMADI"))</f>
        <v/>
      </c>
      <c r="E260" s="8"/>
      <c r="F260" s="8"/>
      <c r="G260" s="8"/>
    </row>
    <row r="261" customFormat="false" ht="15" hidden="false" customHeight="false" outlineLevel="0" collapsed="false">
      <c r="A261" s="22"/>
      <c r="B261" s="13"/>
      <c r="C261" s="13"/>
      <c r="D261" s="13" t="str">
        <f aca="false">IF($C261="","",IFERROR(INDEX('Stok Listesi'!$B:$B,MATCH($C261,'Stok Listesi'!$A:$A,0)),"KOD BULUNAMADI"))</f>
        <v/>
      </c>
      <c r="E261" s="13"/>
      <c r="F261" s="13"/>
      <c r="G261" s="13"/>
    </row>
    <row r="262" customFormat="false" ht="15" hidden="false" customHeight="false" outlineLevel="0" collapsed="false">
      <c r="A262" s="23"/>
      <c r="B262" s="24"/>
      <c r="C262" s="8"/>
      <c r="D262" s="8" t="str">
        <f aca="false">IF($C262="","",IFERROR(INDEX('Stok Listesi'!$B:$B,MATCH($C262,'Stok Listesi'!$A:$A,0)),"KOD BULUNAMADI"))</f>
        <v/>
      </c>
      <c r="E262" s="8"/>
      <c r="F262" s="8"/>
      <c r="G262" s="8"/>
    </row>
    <row r="263" customFormat="false" ht="15" hidden="false" customHeight="false" outlineLevel="0" collapsed="false">
      <c r="A263" s="22"/>
      <c r="B263" s="13"/>
      <c r="C263" s="13"/>
      <c r="D263" s="13" t="str">
        <f aca="false">IF($C263="","",IFERROR(INDEX('Stok Listesi'!$B:$B,MATCH($C263,'Stok Listesi'!$A:$A,0)),"KOD BULUNAMADI"))</f>
        <v/>
      </c>
      <c r="E263" s="13"/>
      <c r="F263" s="13"/>
      <c r="G263" s="13"/>
    </row>
    <row r="264" customFormat="false" ht="15" hidden="false" customHeight="false" outlineLevel="0" collapsed="false">
      <c r="A264" s="23"/>
      <c r="B264" s="24"/>
      <c r="C264" s="8"/>
      <c r="D264" s="8" t="str">
        <f aca="false">IF($C264="","",IFERROR(INDEX('Stok Listesi'!$B:$B,MATCH($C264,'Stok Listesi'!$A:$A,0)),"KOD BULUNAMADI"))</f>
        <v/>
      </c>
      <c r="E264" s="8"/>
      <c r="F264" s="8"/>
      <c r="G264" s="8"/>
    </row>
    <row r="265" customFormat="false" ht="15" hidden="false" customHeight="false" outlineLevel="0" collapsed="false">
      <c r="A265" s="22"/>
      <c r="B265" s="13"/>
      <c r="C265" s="13"/>
      <c r="D265" s="13" t="str">
        <f aca="false">IF($C265="","",IFERROR(INDEX('Stok Listesi'!$B:$B,MATCH($C265,'Stok Listesi'!$A:$A,0)),"KOD BULUNAMADI"))</f>
        <v/>
      </c>
      <c r="E265" s="13"/>
      <c r="F265" s="13"/>
      <c r="G265" s="13"/>
    </row>
    <row r="266" customFormat="false" ht="15" hidden="false" customHeight="false" outlineLevel="0" collapsed="false">
      <c r="A266" s="23"/>
      <c r="B266" s="24"/>
      <c r="C266" s="8"/>
      <c r="D266" s="8" t="str">
        <f aca="false">IF($C266="","",IFERROR(INDEX('Stok Listesi'!$B:$B,MATCH($C266,'Stok Listesi'!$A:$A,0)),"KOD BULUNAMADI"))</f>
        <v/>
      </c>
      <c r="E266" s="8"/>
      <c r="F266" s="8"/>
      <c r="G266" s="8"/>
    </row>
    <row r="267" customFormat="false" ht="15" hidden="false" customHeight="false" outlineLevel="0" collapsed="false">
      <c r="A267" s="22"/>
      <c r="B267" s="13"/>
      <c r="C267" s="13"/>
      <c r="D267" s="13" t="str">
        <f aca="false">IF($C267="","",IFERROR(INDEX('Stok Listesi'!$B:$B,MATCH($C267,'Stok Listesi'!$A:$A,0)),"KOD BULUNAMADI"))</f>
        <v/>
      </c>
      <c r="E267" s="13"/>
      <c r="F267" s="13"/>
      <c r="G267" s="13"/>
    </row>
    <row r="268" customFormat="false" ht="15" hidden="false" customHeight="false" outlineLevel="0" collapsed="false">
      <c r="A268" s="23"/>
      <c r="B268" s="24"/>
      <c r="C268" s="8"/>
      <c r="D268" s="8" t="str">
        <f aca="false">IF($C268="","",IFERROR(INDEX('Stok Listesi'!$B:$B,MATCH($C268,'Stok Listesi'!$A:$A,0)),"KOD BULUNAMADI"))</f>
        <v/>
      </c>
      <c r="E268" s="8"/>
      <c r="F268" s="8"/>
      <c r="G268" s="8"/>
    </row>
    <row r="269" customFormat="false" ht="15" hidden="false" customHeight="false" outlineLevel="0" collapsed="false">
      <c r="A269" s="22"/>
      <c r="B269" s="13"/>
      <c r="C269" s="13"/>
      <c r="D269" s="13" t="str">
        <f aca="false">IF($C269="","",IFERROR(INDEX('Stok Listesi'!$B:$B,MATCH($C269,'Stok Listesi'!$A:$A,0)),"KOD BULUNAMADI"))</f>
        <v/>
      </c>
      <c r="E269" s="13"/>
      <c r="F269" s="13"/>
      <c r="G269" s="13"/>
    </row>
    <row r="270" customFormat="false" ht="15" hidden="false" customHeight="false" outlineLevel="0" collapsed="false">
      <c r="A270" s="23"/>
      <c r="B270" s="24"/>
      <c r="C270" s="8"/>
      <c r="D270" s="8" t="str">
        <f aca="false">IF($C270="","",IFERROR(INDEX('Stok Listesi'!$B:$B,MATCH($C270,'Stok Listesi'!$A:$A,0)),"KOD BULUNAMADI"))</f>
        <v/>
      </c>
      <c r="E270" s="8"/>
      <c r="F270" s="8"/>
      <c r="G270" s="8"/>
    </row>
    <row r="271" customFormat="false" ht="15" hidden="false" customHeight="false" outlineLevel="0" collapsed="false">
      <c r="A271" s="22"/>
      <c r="B271" s="13"/>
      <c r="C271" s="13"/>
      <c r="D271" s="13" t="str">
        <f aca="false">IF($C271="","",IFERROR(INDEX('Stok Listesi'!$B:$B,MATCH($C271,'Stok Listesi'!$A:$A,0)),"KOD BULUNAMADI"))</f>
        <v/>
      </c>
      <c r="E271" s="13"/>
      <c r="F271" s="13"/>
      <c r="G271" s="13"/>
    </row>
    <row r="272" customFormat="false" ht="15" hidden="false" customHeight="false" outlineLevel="0" collapsed="false">
      <c r="A272" s="23"/>
      <c r="B272" s="24"/>
      <c r="C272" s="8"/>
      <c r="D272" s="8" t="str">
        <f aca="false">IF($C272="","",IFERROR(INDEX('Stok Listesi'!$B:$B,MATCH($C272,'Stok Listesi'!$A:$A,0)),"KOD BULUNAMADI"))</f>
        <v/>
      </c>
      <c r="E272" s="8"/>
      <c r="F272" s="8"/>
      <c r="G272" s="8"/>
    </row>
    <row r="273" customFormat="false" ht="15" hidden="false" customHeight="false" outlineLevel="0" collapsed="false">
      <c r="A273" s="22"/>
      <c r="B273" s="13"/>
      <c r="C273" s="13"/>
      <c r="D273" s="13" t="str">
        <f aca="false">IF($C273="","",IFERROR(INDEX('Stok Listesi'!$B:$B,MATCH($C273,'Stok Listesi'!$A:$A,0)),"KOD BULUNAMADI"))</f>
        <v/>
      </c>
      <c r="E273" s="13"/>
      <c r="F273" s="13"/>
      <c r="G273" s="13"/>
    </row>
    <row r="274" customFormat="false" ht="15" hidden="false" customHeight="false" outlineLevel="0" collapsed="false">
      <c r="A274" s="23"/>
      <c r="B274" s="24"/>
      <c r="C274" s="8"/>
      <c r="D274" s="8" t="str">
        <f aca="false">IF($C274="","",IFERROR(INDEX('Stok Listesi'!$B:$B,MATCH($C274,'Stok Listesi'!$A:$A,0)),"KOD BULUNAMADI"))</f>
        <v/>
      </c>
      <c r="E274" s="8"/>
      <c r="F274" s="8"/>
      <c r="G274" s="8"/>
    </row>
    <row r="275" customFormat="false" ht="15" hidden="false" customHeight="false" outlineLevel="0" collapsed="false">
      <c r="A275" s="22"/>
      <c r="B275" s="13"/>
      <c r="C275" s="13"/>
      <c r="D275" s="13" t="str">
        <f aca="false">IF($C275="","",IFERROR(INDEX('Stok Listesi'!$B:$B,MATCH($C275,'Stok Listesi'!$A:$A,0)),"KOD BULUNAMADI"))</f>
        <v/>
      </c>
      <c r="E275" s="13"/>
      <c r="F275" s="13"/>
      <c r="G275" s="13"/>
    </row>
    <row r="276" customFormat="false" ht="15" hidden="false" customHeight="false" outlineLevel="0" collapsed="false">
      <c r="A276" s="23"/>
      <c r="B276" s="24"/>
      <c r="C276" s="8"/>
      <c r="D276" s="8" t="str">
        <f aca="false">IF($C276="","",IFERROR(INDEX('Stok Listesi'!$B:$B,MATCH($C276,'Stok Listesi'!$A:$A,0)),"KOD BULUNAMADI"))</f>
        <v/>
      </c>
      <c r="E276" s="8"/>
      <c r="F276" s="8"/>
      <c r="G276" s="8"/>
    </row>
    <row r="277" customFormat="false" ht="15" hidden="false" customHeight="false" outlineLevel="0" collapsed="false">
      <c r="A277" s="22"/>
      <c r="B277" s="13"/>
      <c r="C277" s="13"/>
      <c r="D277" s="13" t="str">
        <f aca="false">IF($C277="","",IFERROR(INDEX('Stok Listesi'!$B:$B,MATCH($C277,'Stok Listesi'!$A:$A,0)),"KOD BULUNAMADI"))</f>
        <v/>
      </c>
      <c r="E277" s="13"/>
      <c r="F277" s="13"/>
      <c r="G277" s="13"/>
    </row>
    <row r="278" customFormat="false" ht="15" hidden="false" customHeight="false" outlineLevel="0" collapsed="false">
      <c r="A278" s="23"/>
      <c r="B278" s="24"/>
      <c r="C278" s="8"/>
      <c r="D278" s="8" t="str">
        <f aca="false">IF($C278="","",IFERROR(INDEX('Stok Listesi'!$B:$B,MATCH($C278,'Stok Listesi'!$A:$A,0)),"KOD BULUNAMADI"))</f>
        <v/>
      </c>
      <c r="E278" s="8"/>
      <c r="F278" s="8"/>
      <c r="G278" s="8"/>
    </row>
    <row r="279" customFormat="false" ht="15" hidden="false" customHeight="false" outlineLevel="0" collapsed="false">
      <c r="A279" s="22"/>
      <c r="B279" s="13"/>
      <c r="C279" s="13"/>
      <c r="D279" s="13" t="str">
        <f aca="false">IF($C279="","",IFERROR(INDEX('Stok Listesi'!$B:$B,MATCH($C279,'Stok Listesi'!$A:$A,0)),"KOD BULUNAMADI"))</f>
        <v/>
      </c>
      <c r="E279" s="13"/>
      <c r="F279" s="13"/>
      <c r="G279" s="13"/>
    </row>
    <row r="280" customFormat="false" ht="15" hidden="false" customHeight="false" outlineLevel="0" collapsed="false">
      <c r="A280" s="23"/>
      <c r="B280" s="24"/>
      <c r="C280" s="8"/>
      <c r="D280" s="8" t="str">
        <f aca="false">IF($C280="","",IFERROR(INDEX('Stok Listesi'!$B:$B,MATCH($C280,'Stok Listesi'!$A:$A,0)),"KOD BULUNAMADI"))</f>
        <v/>
      </c>
      <c r="E280" s="8"/>
      <c r="F280" s="8"/>
      <c r="G280" s="8"/>
    </row>
    <row r="281" customFormat="false" ht="15" hidden="false" customHeight="false" outlineLevel="0" collapsed="false">
      <c r="A281" s="22"/>
      <c r="B281" s="13"/>
      <c r="C281" s="13"/>
      <c r="D281" s="13" t="str">
        <f aca="false">IF($C281="","",IFERROR(INDEX('Stok Listesi'!$B:$B,MATCH($C281,'Stok Listesi'!$A:$A,0)),"KOD BULUNAMADI"))</f>
        <v/>
      </c>
      <c r="E281" s="13"/>
      <c r="F281" s="13"/>
      <c r="G281" s="13"/>
    </row>
    <row r="282" customFormat="false" ht="15" hidden="false" customHeight="false" outlineLevel="0" collapsed="false">
      <c r="A282" s="23"/>
      <c r="B282" s="24"/>
      <c r="C282" s="8"/>
      <c r="D282" s="8" t="str">
        <f aca="false">IF($C282="","",IFERROR(INDEX('Stok Listesi'!$B:$B,MATCH($C282,'Stok Listesi'!$A:$A,0)),"KOD BULUNAMADI"))</f>
        <v/>
      </c>
      <c r="E282" s="8"/>
      <c r="F282" s="8"/>
      <c r="G282" s="8"/>
    </row>
    <row r="283" customFormat="false" ht="15" hidden="false" customHeight="false" outlineLevel="0" collapsed="false">
      <c r="A283" s="22"/>
      <c r="B283" s="13"/>
      <c r="C283" s="13"/>
      <c r="D283" s="13" t="str">
        <f aca="false">IF($C283="","",IFERROR(INDEX('Stok Listesi'!$B:$B,MATCH($C283,'Stok Listesi'!$A:$A,0)),"KOD BULUNAMADI"))</f>
        <v/>
      </c>
      <c r="E283" s="13"/>
      <c r="F283" s="13"/>
      <c r="G283" s="13"/>
    </row>
    <row r="284" customFormat="false" ht="15" hidden="false" customHeight="false" outlineLevel="0" collapsed="false">
      <c r="A284" s="23"/>
      <c r="B284" s="24"/>
      <c r="C284" s="8"/>
      <c r="D284" s="8" t="str">
        <f aca="false">IF($C284="","",IFERROR(INDEX('Stok Listesi'!$B:$B,MATCH($C284,'Stok Listesi'!$A:$A,0)),"KOD BULUNAMADI"))</f>
        <v/>
      </c>
      <c r="E284" s="8"/>
      <c r="F284" s="8"/>
      <c r="G284" s="8"/>
    </row>
    <row r="285" customFormat="false" ht="15" hidden="false" customHeight="false" outlineLevel="0" collapsed="false">
      <c r="A285" s="22"/>
      <c r="B285" s="13"/>
      <c r="C285" s="13"/>
      <c r="D285" s="13" t="str">
        <f aca="false">IF($C285="","",IFERROR(INDEX('Stok Listesi'!$B:$B,MATCH($C285,'Stok Listesi'!$A:$A,0)),"KOD BULUNAMADI"))</f>
        <v/>
      </c>
      <c r="E285" s="13"/>
      <c r="F285" s="13"/>
      <c r="G285" s="13"/>
    </row>
    <row r="286" customFormat="false" ht="15" hidden="false" customHeight="false" outlineLevel="0" collapsed="false">
      <c r="A286" s="23"/>
      <c r="B286" s="24"/>
      <c r="C286" s="8"/>
      <c r="D286" s="8" t="str">
        <f aca="false">IF($C286="","",IFERROR(INDEX('Stok Listesi'!$B:$B,MATCH($C286,'Stok Listesi'!$A:$A,0)),"KOD BULUNAMADI"))</f>
        <v/>
      </c>
      <c r="E286" s="8"/>
      <c r="F286" s="8"/>
      <c r="G286" s="8"/>
    </row>
    <row r="287" customFormat="false" ht="15" hidden="false" customHeight="false" outlineLevel="0" collapsed="false">
      <c r="A287" s="22"/>
      <c r="B287" s="13"/>
      <c r="C287" s="13"/>
      <c r="D287" s="13" t="str">
        <f aca="false">IF($C287="","",IFERROR(INDEX('Stok Listesi'!$B:$B,MATCH($C287,'Stok Listesi'!$A:$A,0)),"KOD BULUNAMADI"))</f>
        <v/>
      </c>
      <c r="E287" s="13"/>
      <c r="F287" s="13"/>
      <c r="G287" s="13"/>
    </row>
    <row r="288" customFormat="false" ht="15" hidden="false" customHeight="false" outlineLevel="0" collapsed="false">
      <c r="A288" s="23"/>
      <c r="B288" s="24"/>
      <c r="C288" s="8"/>
      <c r="D288" s="8" t="str">
        <f aca="false">IF($C288="","",IFERROR(INDEX('Stok Listesi'!$B:$B,MATCH($C288,'Stok Listesi'!$A:$A,0)),"KOD BULUNAMADI"))</f>
        <v/>
      </c>
      <c r="E288" s="8"/>
      <c r="F288" s="8"/>
      <c r="G288" s="8"/>
    </row>
    <row r="289" customFormat="false" ht="15" hidden="false" customHeight="false" outlineLevel="0" collapsed="false">
      <c r="A289" s="22"/>
      <c r="B289" s="13"/>
      <c r="C289" s="13"/>
      <c r="D289" s="13" t="str">
        <f aca="false">IF($C289="","",IFERROR(INDEX('Stok Listesi'!$B:$B,MATCH($C289,'Stok Listesi'!$A:$A,0)),"KOD BULUNAMADI"))</f>
        <v/>
      </c>
      <c r="E289" s="13"/>
      <c r="F289" s="13"/>
      <c r="G289" s="13"/>
    </row>
    <row r="290" customFormat="false" ht="15" hidden="false" customHeight="false" outlineLevel="0" collapsed="false">
      <c r="A290" s="23"/>
      <c r="B290" s="24"/>
      <c r="C290" s="8"/>
      <c r="D290" s="8" t="str">
        <f aca="false">IF($C290="","",IFERROR(INDEX('Stok Listesi'!$B:$B,MATCH($C290,'Stok Listesi'!$A:$A,0)),"KOD BULUNAMADI"))</f>
        <v/>
      </c>
      <c r="E290" s="8"/>
      <c r="F290" s="8"/>
      <c r="G290" s="8"/>
    </row>
    <row r="291" customFormat="false" ht="15" hidden="false" customHeight="false" outlineLevel="0" collapsed="false">
      <c r="A291" s="22"/>
      <c r="B291" s="13"/>
      <c r="C291" s="13"/>
      <c r="D291" s="13" t="str">
        <f aca="false">IF($C291="","",IFERROR(INDEX('Stok Listesi'!$B:$B,MATCH($C291,'Stok Listesi'!$A:$A,0)),"KOD BULUNAMADI"))</f>
        <v/>
      </c>
      <c r="E291" s="13"/>
      <c r="F291" s="13"/>
      <c r="G291" s="13"/>
    </row>
    <row r="292" customFormat="false" ht="15" hidden="false" customHeight="false" outlineLevel="0" collapsed="false">
      <c r="A292" s="23"/>
      <c r="B292" s="24"/>
      <c r="C292" s="8"/>
      <c r="D292" s="8" t="str">
        <f aca="false">IF($C292="","",IFERROR(INDEX('Stok Listesi'!$B:$B,MATCH($C292,'Stok Listesi'!$A:$A,0)),"KOD BULUNAMADI"))</f>
        <v/>
      </c>
      <c r="E292" s="8"/>
      <c r="F292" s="8"/>
      <c r="G292" s="8"/>
    </row>
    <row r="293" customFormat="false" ht="15" hidden="false" customHeight="false" outlineLevel="0" collapsed="false">
      <c r="A293" s="22"/>
      <c r="B293" s="13"/>
      <c r="C293" s="13"/>
      <c r="D293" s="13" t="str">
        <f aca="false">IF($C293="","",IFERROR(INDEX('Stok Listesi'!$B:$B,MATCH($C293,'Stok Listesi'!$A:$A,0)),"KOD BULUNAMADI"))</f>
        <v/>
      </c>
      <c r="E293" s="13"/>
      <c r="F293" s="13"/>
      <c r="G293" s="13"/>
    </row>
    <row r="294" customFormat="false" ht="15" hidden="false" customHeight="false" outlineLevel="0" collapsed="false">
      <c r="A294" s="23"/>
      <c r="B294" s="24"/>
      <c r="C294" s="8"/>
      <c r="D294" s="8" t="str">
        <f aca="false">IF($C294="","",IFERROR(INDEX('Stok Listesi'!$B:$B,MATCH($C294,'Stok Listesi'!$A:$A,0)),"KOD BULUNAMADI"))</f>
        <v/>
      </c>
      <c r="E294" s="8"/>
      <c r="F294" s="8"/>
      <c r="G294" s="8"/>
    </row>
    <row r="295" customFormat="false" ht="15" hidden="false" customHeight="false" outlineLevel="0" collapsed="false">
      <c r="A295" s="22"/>
      <c r="B295" s="13"/>
      <c r="C295" s="13"/>
      <c r="D295" s="13" t="str">
        <f aca="false">IF($C295="","",IFERROR(INDEX('Stok Listesi'!$B:$B,MATCH($C295,'Stok Listesi'!$A:$A,0)),"KOD BULUNAMADI"))</f>
        <v/>
      </c>
      <c r="E295" s="13"/>
      <c r="F295" s="13"/>
      <c r="G295" s="13"/>
    </row>
    <row r="296" customFormat="false" ht="15" hidden="false" customHeight="false" outlineLevel="0" collapsed="false">
      <c r="A296" s="23"/>
      <c r="B296" s="24"/>
      <c r="C296" s="8"/>
      <c r="D296" s="8" t="str">
        <f aca="false">IF($C296="","",IFERROR(INDEX('Stok Listesi'!$B:$B,MATCH($C296,'Stok Listesi'!$A:$A,0)),"KOD BULUNAMADI"))</f>
        <v/>
      </c>
      <c r="E296" s="8"/>
      <c r="F296" s="8"/>
      <c r="G296" s="8"/>
    </row>
    <row r="297" customFormat="false" ht="15" hidden="false" customHeight="false" outlineLevel="0" collapsed="false">
      <c r="A297" s="22"/>
      <c r="B297" s="13"/>
      <c r="C297" s="13"/>
      <c r="D297" s="13" t="str">
        <f aca="false">IF($C297="","",IFERROR(INDEX('Stok Listesi'!$B:$B,MATCH($C297,'Stok Listesi'!$A:$A,0)),"KOD BULUNAMADI"))</f>
        <v/>
      </c>
      <c r="E297" s="13"/>
      <c r="F297" s="13"/>
      <c r="G297" s="13"/>
    </row>
    <row r="298" customFormat="false" ht="15" hidden="false" customHeight="false" outlineLevel="0" collapsed="false">
      <c r="A298" s="23"/>
      <c r="B298" s="24"/>
      <c r="C298" s="8"/>
      <c r="D298" s="8" t="str">
        <f aca="false">IF($C298="","",IFERROR(INDEX('Stok Listesi'!$B:$B,MATCH($C298,'Stok Listesi'!$A:$A,0)),"KOD BULUNAMADI"))</f>
        <v/>
      </c>
      <c r="E298" s="8"/>
      <c r="F298" s="8"/>
      <c r="G298" s="8"/>
    </row>
    <row r="299" customFormat="false" ht="15" hidden="false" customHeight="false" outlineLevel="0" collapsed="false">
      <c r="A299" s="22"/>
      <c r="B299" s="13"/>
      <c r="C299" s="13"/>
      <c r="D299" s="13" t="str">
        <f aca="false">IF($C299="","",IFERROR(INDEX('Stok Listesi'!$B:$B,MATCH($C299,'Stok Listesi'!$A:$A,0)),"KOD BULUNAMADI"))</f>
        <v/>
      </c>
      <c r="E299" s="13"/>
      <c r="F299" s="13"/>
      <c r="G299" s="13"/>
    </row>
    <row r="300" customFormat="false" ht="15" hidden="false" customHeight="false" outlineLevel="0" collapsed="false">
      <c r="A300" s="23"/>
      <c r="B300" s="24"/>
      <c r="C300" s="8"/>
      <c r="D300" s="8" t="str">
        <f aca="false">IF($C300="","",IFERROR(INDEX('Stok Listesi'!$B:$B,MATCH($C300,'Stok Listesi'!$A:$A,0)),"KOD BULUNAMADI"))</f>
        <v/>
      </c>
      <c r="E300" s="8"/>
      <c r="F300" s="8"/>
      <c r="G300" s="8"/>
    </row>
    <row r="301" customFormat="false" ht="15" hidden="false" customHeight="false" outlineLevel="0" collapsed="false">
      <c r="A301" s="22"/>
      <c r="B301" s="13"/>
      <c r="C301" s="13"/>
      <c r="D301" s="13" t="str">
        <f aca="false">IF($C301="","",IFERROR(INDEX('Stok Listesi'!$B:$B,MATCH($C301,'Stok Listesi'!$A:$A,0)),"KOD BULUNAMADI"))</f>
        <v/>
      </c>
      <c r="E301" s="13"/>
      <c r="F301" s="13"/>
      <c r="G301" s="13"/>
    </row>
    <row r="302" customFormat="false" ht="15" hidden="false" customHeight="false" outlineLevel="0" collapsed="false">
      <c r="A302" s="23"/>
      <c r="B302" s="24"/>
      <c r="C302" s="8"/>
      <c r="D302" s="8" t="str">
        <f aca="false">IF($C302="","",IFERROR(INDEX('Stok Listesi'!$B:$B,MATCH($C302,'Stok Listesi'!$A:$A,0)),"KOD BULUNAMADI"))</f>
        <v/>
      </c>
      <c r="E302" s="8"/>
      <c r="F302" s="8"/>
      <c r="G302" s="8"/>
    </row>
    <row r="303" customFormat="false" ht="15" hidden="false" customHeight="false" outlineLevel="0" collapsed="false">
      <c r="A303" s="22"/>
      <c r="B303" s="13"/>
      <c r="C303" s="13"/>
      <c r="D303" s="13" t="str">
        <f aca="false">IF($C303="","",IFERROR(INDEX('Stok Listesi'!$B:$B,MATCH($C303,'Stok Listesi'!$A:$A,0)),"KOD BULUNAMADI"))</f>
        <v/>
      </c>
      <c r="E303" s="13"/>
      <c r="F303" s="13"/>
      <c r="G303" s="13"/>
    </row>
    <row r="304" customFormat="false" ht="15" hidden="false" customHeight="false" outlineLevel="0" collapsed="false">
      <c r="A304" s="23"/>
      <c r="B304" s="24"/>
      <c r="C304" s="8"/>
      <c r="D304" s="8" t="str">
        <f aca="false">IF($C304="","",IFERROR(INDEX('Stok Listesi'!$B:$B,MATCH($C304,'Stok Listesi'!$A:$A,0)),"KOD BULUNAMADI"))</f>
        <v/>
      </c>
      <c r="E304" s="8"/>
      <c r="F304" s="8"/>
      <c r="G304" s="8"/>
    </row>
    <row r="305" customFormat="false" ht="15" hidden="false" customHeight="false" outlineLevel="0" collapsed="false">
      <c r="A305" s="22"/>
      <c r="B305" s="13"/>
      <c r="C305" s="13"/>
      <c r="D305" s="13" t="str">
        <f aca="false">IF($C305="","",IFERROR(INDEX('Stok Listesi'!$B:$B,MATCH($C305,'Stok Listesi'!$A:$A,0)),"KOD BULUNAMADI"))</f>
        <v/>
      </c>
      <c r="E305" s="13"/>
      <c r="F305" s="13"/>
      <c r="G305" s="13"/>
    </row>
    <row r="306" customFormat="false" ht="15" hidden="false" customHeight="false" outlineLevel="0" collapsed="false">
      <c r="A306" s="23"/>
      <c r="B306" s="24"/>
      <c r="C306" s="8"/>
      <c r="D306" s="8" t="str">
        <f aca="false">IF($C306="","",IFERROR(INDEX('Stok Listesi'!$B:$B,MATCH($C306,'Stok Listesi'!$A:$A,0)),"KOD BULUNAMADI"))</f>
        <v/>
      </c>
      <c r="E306" s="8"/>
      <c r="F306" s="8"/>
      <c r="G306" s="8"/>
    </row>
    <row r="307" customFormat="false" ht="15" hidden="false" customHeight="false" outlineLevel="0" collapsed="false">
      <c r="A307" s="22"/>
      <c r="B307" s="13"/>
      <c r="C307" s="13"/>
      <c r="D307" s="13" t="str">
        <f aca="false">IF($C307="","",IFERROR(INDEX('Stok Listesi'!$B:$B,MATCH($C307,'Stok Listesi'!$A:$A,0)),"KOD BULUNAMADI"))</f>
        <v/>
      </c>
      <c r="E307" s="13"/>
      <c r="F307" s="13"/>
      <c r="G307" s="13"/>
    </row>
    <row r="308" customFormat="false" ht="15" hidden="false" customHeight="false" outlineLevel="0" collapsed="false">
      <c r="A308" s="23"/>
      <c r="B308" s="24"/>
      <c r="C308" s="8"/>
      <c r="D308" s="8" t="str">
        <f aca="false">IF($C308="","",IFERROR(INDEX('Stok Listesi'!$B:$B,MATCH($C308,'Stok Listesi'!$A:$A,0)),"KOD BULUNAMADI"))</f>
        <v/>
      </c>
      <c r="E308" s="8"/>
      <c r="F308" s="8"/>
      <c r="G308" s="8"/>
    </row>
    <row r="309" customFormat="false" ht="15" hidden="false" customHeight="false" outlineLevel="0" collapsed="false">
      <c r="A309" s="22"/>
      <c r="B309" s="13"/>
      <c r="C309" s="13"/>
      <c r="D309" s="13" t="str">
        <f aca="false">IF($C309="","",IFERROR(INDEX('Stok Listesi'!$B:$B,MATCH($C309,'Stok Listesi'!$A:$A,0)),"KOD BULUNAMADI"))</f>
        <v/>
      </c>
      <c r="E309" s="13"/>
      <c r="F309" s="13"/>
      <c r="G309" s="13"/>
    </row>
    <row r="310" customFormat="false" ht="15" hidden="false" customHeight="false" outlineLevel="0" collapsed="false">
      <c r="A310" s="23"/>
      <c r="B310" s="24"/>
      <c r="C310" s="8"/>
      <c r="D310" s="8" t="str">
        <f aca="false">IF($C310="","",IFERROR(INDEX('Stok Listesi'!$B:$B,MATCH($C310,'Stok Listesi'!$A:$A,0)),"KOD BULUNAMADI"))</f>
        <v/>
      </c>
      <c r="E310" s="8"/>
      <c r="F310" s="8"/>
      <c r="G310" s="8"/>
    </row>
    <row r="311" customFormat="false" ht="15" hidden="false" customHeight="false" outlineLevel="0" collapsed="false">
      <c r="A311" s="22"/>
      <c r="B311" s="13"/>
      <c r="C311" s="13"/>
      <c r="D311" s="13" t="str">
        <f aca="false">IF($C311="","",IFERROR(INDEX('Stok Listesi'!$B:$B,MATCH($C311,'Stok Listesi'!$A:$A,0)),"KOD BULUNAMADI"))</f>
        <v/>
      </c>
      <c r="E311" s="13"/>
      <c r="F311" s="13"/>
      <c r="G311" s="13"/>
    </row>
    <row r="312" customFormat="false" ht="15" hidden="false" customHeight="false" outlineLevel="0" collapsed="false">
      <c r="A312" s="23"/>
      <c r="B312" s="24"/>
      <c r="C312" s="8"/>
      <c r="D312" s="8" t="str">
        <f aca="false">IF($C312="","",IFERROR(INDEX('Stok Listesi'!$B:$B,MATCH($C312,'Stok Listesi'!$A:$A,0)),"KOD BULUNAMADI"))</f>
        <v/>
      </c>
      <c r="E312" s="8"/>
      <c r="F312" s="8"/>
      <c r="G312" s="8"/>
    </row>
    <row r="313" customFormat="false" ht="15" hidden="false" customHeight="false" outlineLevel="0" collapsed="false">
      <c r="A313" s="22"/>
      <c r="B313" s="13"/>
      <c r="C313" s="13"/>
      <c r="D313" s="13" t="str">
        <f aca="false">IF($C313="","",IFERROR(INDEX('Stok Listesi'!$B:$B,MATCH($C313,'Stok Listesi'!$A:$A,0)),"KOD BULUNAMADI"))</f>
        <v/>
      </c>
      <c r="E313" s="13"/>
      <c r="F313" s="13"/>
      <c r="G313" s="13"/>
    </row>
    <row r="314" customFormat="false" ht="15" hidden="false" customHeight="false" outlineLevel="0" collapsed="false">
      <c r="A314" s="23"/>
      <c r="B314" s="24"/>
      <c r="C314" s="8"/>
      <c r="D314" s="8" t="str">
        <f aca="false">IF($C314="","",IFERROR(INDEX('Stok Listesi'!$B:$B,MATCH($C314,'Stok Listesi'!$A:$A,0)),"KOD BULUNAMADI"))</f>
        <v/>
      </c>
      <c r="E314" s="8"/>
      <c r="F314" s="8"/>
      <c r="G314" s="8"/>
    </row>
    <row r="315" customFormat="false" ht="15" hidden="false" customHeight="false" outlineLevel="0" collapsed="false">
      <c r="A315" s="22"/>
      <c r="B315" s="13"/>
      <c r="C315" s="13"/>
      <c r="D315" s="13" t="str">
        <f aca="false">IF($C315="","",IFERROR(INDEX('Stok Listesi'!$B:$B,MATCH($C315,'Stok Listesi'!$A:$A,0)),"KOD BULUNAMADI"))</f>
        <v/>
      </c>
      <c r="E315" s="13"/>
      <c r="F315" s="13"/>
      <c r="G315" s="13"/>
    </row>
    <row r="316" customFormat="false" ht="15" hidden="false" customHeight="false" outlineLevel="0" collapsed="false">
      <c r="A316" s="23"/>
      <c r="B316" s="24"/>
      <c r="C316" s="8"/>
      <c r="D316" s="8" t="str">
        <f aca="false">IF($C316="","",IFERROR(INDEX('Stok Listesi'!$B:$B,MATCH($C316,'Stok Listesi'!$A:$A,0)),"KOD BULUNAMADI"))</f>
        <v/>
      </c>
      <c r="E316" s="8"/>
      <c r="F316" s="8"/>
      <c r="G316" s="8"/>
    </row>
    <row r="317" customFormat="false" ht="15" hidden="false" customHeight="false" outlineLevel="0" collapsed="false">
      <c r="A317" s="22"/>
      <c r="B317" s="13"/>
      <c r="C317" s="13"/>
      <c r="D317" s="13" t="str">
        <f aca="false">IF($C317="","",IFERROR(INDEX('Stok Listesi'!$B:$B,MATCH($C317,'Stok Listesi'!$A:$A,0)),"KOD BULUNAMADI"))</f>
        <v/>
      </c>
      <c r="E317" s="13"/>
      <c r="F317" s="13"/>
      <c r="G317" s="13"/>
    </row>
    <row r="318" customFormat="false" ht="15" hidden="false" customHeight="false" outlineLevel="0" collapsed="false">
      <c r="A318" s="23"/>
      <c r="B318" s="24"/>
      <c r="C318" s="8"/>
      <c r="D318" s="8" t="str">
        <f aca="false">IF($C318="","",IFERROR(INDEX('Stok Listesi'!$B:$B,MATCH($C318,'Stok Listesi'!$A:$A,0)),"KOD BULUNAMADI"))</f>
        <v/>
      </c>
      <c r="E318" s="8"/>
      <c r="F318" s="8"/>
      <c r="G318" s="8"/>
    </row>
    <row r="319" customFormat="false" ht="15" hidden="false" customHeight="false" outlineLevel="0" collapsed="false">
      <c r="A319" s="22"/>
      <c r="B319" s="13"/>
      <c r="C319" s="13"/>
      <c r="D319" s="13" t="str">
        <f aca="false">IF($C319="","",IFERROR(INDEX('Stok Listesi'!$B:$B,MATCH($C319,'Stok Listesi'!$A:$A,0)),"KOD BULUNAMADI"))</f>
        <v/>
      </c>
      <c r="E319" s="13"/>
      <c r="F319" s="13"/>
      <c r="G319" s="13"/>
    </row>
    <row r="320" customFormat="false" ht="15" hidden="false" customHeight="false" outlineLevel="0" collapsed="false">
      <c r="A320" s="23"/>
      <c r="B320" s="24"/>
      <c r="C320" s="8"/>
      <c r="D320" s="8" t="str">
        <f aca="false">IF($C320="","",IFERROR(INDEX('Stok Listesi'!$B:$B,MATCH($C320,'Stok Listesi'!$A:$A,0)),"KOD BULUNAMADI"))</f>
        <v/>
      </c>
      <c r="E320" s="8"/>
      <c r="F320" s="8"/>
      <c r="G320" s="8"/>
    </row>
    <row r="321" customFormat="false" ht="15" hidden="false" customHeight="false" outlineLevel="0" collapsed="false">
      <c r="A321" s="22"/>
      <c r="B321" s="13"/>
      <c r="C321" s="13"/>
      <c r="D321" s="13" t="str">
        <f aca="false">IF($C321="","",IFERROR(INDEX('Stok Listesi'!$B:$B,MATCH($C321,'Stok Listesi'!$A:$A,0)),"KOD BULUNAMADI"))</f>
        <v/>
      </c>
      <c r="E321" s="13"/>
      <c r="F321" s="13"/>
      <c r="G321" s="13"/>
    </row>
    <row r="322" customFormat="false" ht="15" hidden="false" customHeight="false" outlineLevel="0" collapsed="false">
      <c r="A322" s="23"/>
      <c r="B322" s="24"/>
      <c r="C322" s="8"/>
      <c r="D322" s="8" t="str">
        <f aca="false">IF($C322="","",IFERROR(INDEX('Stok Listesi'!$B:$B,MATCH($C322,'Stok Listesi'!$A:$A,0)),"KOD BULUNAMADI"))</f>
        <v/>
      </c>
      <c r="E322" s="8"/>
      <c r="F322" s="8"/>
      <c r="G322" s="8"/>
    </row>
    <row r="323" customFormat="false" ht="15" hidden="false" customHeight="false" outlineLevel="0" collapsed="false">
      <c r="A323" s="22"/>
      <c r="B323" s="13"/>
      <c r="C323" s="13"/>
      <c r="D323" s="13" t="str">
        <f aca="false">IF($C323="","",IFERROR(INDEX('Stok Listesi'!$B:$B,MATCH($C323,'Stok Listesi'!$A:$A,0)),"KOD BULUNAMADI"))</f>
        <v/>
      </c>
      <c r="E323" s="13"/>
      <c r="F323" s="13"/>
      <c r="G323" s="13"/>
    </row>
    <row r="324" customFormat="false" ht="15" hidden="false" customHeight="false" outlineLevel="0" collapsed="false">
      <c r="A324" s="23"/>
      <c r="B324" s="24"/>
      <c r="C324" s="8"/>
      <c r="D324" s="8" t="str">
        <f aca="false">IF($C324="","",IFERROR(INDEX('Stok Listesi'!$B:$B,MATCH($C324,'Stok Listesi'!$A:$A,0)),"KOD BULUNAMADI"))</f>
        <v/>
      </c>
      <c r="E324" s="8"/>
      <c r="F324" s="8"/>
      <c r="G324" s="8"/>
    </row>
    <row r="325" customFormat="false" ht="15" hidden="false" customHeight="false" outlineLevel="0" collapsed="false">
      <c r="A325" s="22"/>
      <c r="B325" s="13"/>
      <c r="C325" s="13"/>
      <c r="D325" s="13" t="str">
        <f aca="false">IF($C325="","",IFERROR(INDEX('Stok Listesi'!$B:$B,MATCH($C325,'Stok Listesi'!$A:$A,0)),"KOD BULUNAMADI"))</f>
        <v/>
      </c>
      <c r="E325" s="13"/>
      <c r="F325" s="13"/>
      <c r="G325" s="13"/>
    </row>
    <row r="326" customFormat="false" ht="15" hidden="false" customHeight="false" outlineLevel="0" collapsed="false">
      <c r="A326" s="23"/>
      <c r="B326" s="24"/>
      <c r="C326" s="8"/>
      <c r="D326" s="8" t="str">
        <f aca="false">IF($C326="","",IFERROR(INDEX('Stok Listesi'!$B:$B,MATCH($C326,'Stok Listesi'!$A:$A,0)),"KOD BULUNAMADI"))</f>
        <v/>
      </c>
      <c r="E326" s="8"/>
      <c r="F326" s="8"/>
      <c r="G326" s="8"/>
    </row>
    <row r="327" customFormat="false" ht="15" hidden="false" customHeight="false" outlineLevel="0" collapsed="false">
      <c r="A327" s="22"/>
      <c r="B327" s="13"/>
      <c r="C327" s="13"/>
      <c r="D327" s="13" t="str">
        <f aca="false">IF($C327="","",IFERROR(INDEX('Stok Listesi'!$B:$B,MATCH($C327,'Stok Listesi'!$A:$A,0)),"KOD BULUNAMADI"))</f>
        <v/>
      </c>
      <c r="E327" s="13"/>
      <c r="F327" s="13"/>
      <c r="G327" s="13"/>
    </row>
    <row r="328" customFormat="false" ht="15" hidden="false" customHeight="false" outlineLevel="0" collapsed="false">
      <c r="A328" s="23"/>
      <c r="B328" s="24"/>
      <c r="C328" s="8"/>
      <c r="D328" s="8" t="str">
        <f aca="false">IF($C328="","",IFERROR(INDEX('Stok Listesi'!$B:$B,MATCH($C328,'Stok Listesi'!$A:$A,0)),"KOD BULUNAMADI"))</f>
        <v/>
      </c>
      <c r="E328" s="8"/>
      <c r="F328" s="8"/>
      <c r="G328" s="8"/>
    </row>
    <row r="329" customFormat="false" ht="15" hidden="false" customHeight="false" outlineLevel="0" collapsed="false">
      <c r="A329" s="22"/>
      <c r="B329" s="13"/>
      <c r="C329" s="13"/>
      <c r="D329" s="13" t="str">
        <f aca="false">IF($C329="","",IFERROR(INDEX('Stok Listesi'!$B:$B,MATCH($C329,'Stok Listesi'!$A:$A,0)),"KOD BULUNAMADI"))</f>
        <v/>
      </c>
      <c r="E329" s="13"/>
      <c r="F329" s="13"/>
      <c r="G329" s="13"/>
    </row>
    <row r="330" customFormat="false" ht="15" hidden="false" customHeight="false" outlineLevel="0" collapsed="false">
      <c r="A330" s="23"/>
      <c r="B330" s="24"/>
      <c r="C330" s="8"/>
      <c r="D330" s="8" t="str">
        <f aca="false">IF($C330="","",IFERROR(INDEX('Stok Listesi'!$B:$B,MATCH($C330,'Stok Listesi'!$A:$A,0)),"KOD BULUNAMADI"))</f>
        <v/>
      </c>
      <c r="E330" s="8"/>
      <c r="F330" s="8"/>
      <c r="G330" s="8"/>
    </row>
    <row r="331" customFormat="false" ht="15" hidden="false" customHeight="false" outlineLevel="0" collapsed="false">
      <c r="A331" s="22"/>
      <c r="B331" s="13"/>
      <c r="C331" s="13"/>
      <c r="D331" s="13" t="str">
        <f aca="false">IF($C331="","",IFERROR(INDEX('Stok Listesi'!$B:$B,MATCH($C331,'Stok Listesi'!$A:$A,0)),"KOD BULUNAMADI"))</f>
        <v/>
      </c>
      <c r="E331" s="13"/>
      <c r="F331" s="13"/>
      <c r="G331" s="13"/>
    </row>
    <row r="332" customFormat="false" ht="15" hidden="false" customHeight="false" outlineLevel="0" collapsed="false">
      <c r="A332" s="23"/>
      <c r="B332" s="24"/>
      <c r="C332" s="8"/>
      <c r="D332" s="8" t="str">
        <f aca="false">IF($C332="","",IFERROR(INDEX('Stok Listesi'!$B:$B,MATCH($C332,'Stok Listesi'!$A:$A,0)),"KOD BULUNAMADI"))</f>
        <v/>
      </c>
      <c r="E332" s="8"/>
      <c r="F332" s="8"/>
      <c r="G332" s="8"/>
    </row>
    <row r="333" customFormat="false" ht="15" hidden="false" customHeight="false" outlineLevel="0" collapsed="false">
      <c r="A333" s="22"/>
      <c r="B333" s="13"/>
      <c r="C333" s="13"/>
      <c r="D333" s="13" t="str">
        <f aca="false">IF($C333="","",IFERROR(INDEX('Stok Listesi'!$B:$B,MATCH($C333,'Stok Listesi'!$A:$A,0)),"KOD BULUNAMADI"))</f>
        <v/>
      </c>
      <c r="E333" s="13"/>
      <c r="F333" s="13"/>
      <c r="G333" s="13"/>
    </row>
    <row r="334" customFormat="false" ht="15" hidden="false" customHeight="false" outlineLevel="0" collapsed="false">
      <c r="A334" s="23"/>
      <c r="B334" s="24"/>
      <c r="C334" s="8"/>
      <c r="D334" s="8" t="str">
        <f aca="false">IF($C334="","",IFERROR(INDEX('Stok Listesi'!$B:$B,MATCH($C334,'Stok Listesi'!$A:$A,0)),"KOD BULUNAMADI"))</f>
        <v/>
      </c>
      <c r="E334" s="8"/>
      <c r="F334" s="8"/>
      <c r="G334" s="8"/>
    </row>
    <row r="335" customFormat="false" ht="15" hidden="false" customHeight="false" outlineLevel="0" collapsed="false">
      <c r="A335" s="22"/>
      <c r="B335" s="13"/>
      <c r="C335" s="13"/>
      <c r="D335" s="13" t="str">
        <f aca="false">IF($C335="","",IFERROR(INDEX('Stok Listesi'!$B:$B,MATCH($C335,'Stok Listesi'!$A:$A,0)),"KOD BULUNAMADI"))</f>
        <v/>
      </c>
      <c r="E335" s="13"/>
      <c r="F335" s="13"/>
      <c r="G335" s="13"/>
    </row>
    <row r="336" customFormat="false" ht="15" hidden="false" customHeight="false" outlineLevel="0" collapsed="false">
      <c r="A336" s="23"/>
      <c r="B336" s="24"/>
      <c r="C336" s="8"/>
      <c r="D336" s="8" t="str">
        <f aca="false">IF($C336="","",IFERROR(INDEX('Stok Listesi'!$B:$B,MATCH($C336,'Stok Listesi'!$A:$A,0)),"KOD BULUNAMADI"))</f>
        <v/>
      </c>
      <c r="E336" s="8"/>
      <c r="F336" s="8"/>
      <c r="G336" s="8"/>
    </row>
    <row r="337" customFormat="false" ht="15" hidden="false" customHeight="false" outlineLevel="0" collapsed="false">
      <c r="A337" s="22"/>
      <c r="B337" s="13"/>
      <c r="C337" s="13"/>
      <c r="D337" s="13" t="str">
        <f aca="false">IF($C337="","",IFERROR(INDEX('Stok Listesi'!$B:$B,MATCH($C337,'Stok Listesi'!$A:$A,0)),"KOD BULUNAMADI"))</f>
        <v/>
      </c>
      <c r="E337" s="13"/>
      <c r="F337" s="13"/>
      <c r="G337" s="13"/>
    </row>
    <row r="338" customFormat="false" ht="15" hidden="false" customHeight="false" outlineLevel="0" collapsed="false">
      <c r="A338" s="23"/>
      <c r="B338" s="24"/>
      <c r="C338" s="8"/>
      <c r="D338" s="8" t="str">
        <f aca="false">IF($C338="","",IFERROR(INDEX('Stok Listesi'!$B:$B,MATCH($C338,'Stok Listesi'!$A:$A,0)),"KOD BULUNAMADI"))</f>
        <v/>
      </c>
      <c r="E338" s="8"/>
      <c r="F338" s="8"/>
      <c r="G338" s="8"/>
    </row>
    <row r="339" customFormat="false" ht="15" hidden="false" customHeight="false" outlineLevel="0" collapsed="false">
      <c r="A339" s="22"/>
      <c r="B339" s="13"/>
      <c r="C339" s="13"/>
      <c r="D339" s="13" t="str">
        <f aca="false">IF($C339="","",IFERROR(INDEX('Stok Listesi'!$B:$B,MATCH($C339,'Stok Listesi'!$A:$A,0)),"KOD BULUNAMADI"))</f>
        <v/>
      </c>
      <c r="E339" s="13"/>
      <c r="F339" s="13"/>
      <c r="G339" s="13"/>
    </row>
    <row r="340" customFormat="false" ht="15" hidden="false" customHeight="false" outlineLevel="0" collapsed="false">
      <c r="A340" s="23"/>
      <c r="B340" s="24"/>
      <c r="C340" s="8"/>
      <c r="D340" s="8" t="str">
        <f aca="false">IF($C340="","",IFERROR(INDEX('Stok Listesi'!$B:$B,MATCH($C340,'Stok Listesi'!$A:$A,0)),"KOD BULUNAMADI"))</f>
        <v/>
      </c>
      <c r="E340" s="8"/>
      <c r="F340" s="8"/>
      <c r="G340" s="8"/>
    </row>
    <row r="341" customFormat="false" ht="15" hidden="false" customHeight="false" outlineLevel="0" collapsed="false">
      <c r="A341" s="22"/>
      <c r="B341" s="13"/>
      <c r="C341" s="13"/>
      <c r="D341" s="13" t="str">
        <f aca="false">IF($C341="","",IFERROR(INDEX('Stok Listesi'!$B:$B,MATCH($C341,'Stok Listesi'!$A:$A,0)),"KOD BULUNAMADI"))</f>
        <v/>
      </c>
      <c r="E341" s="13"/>
      <c r="F341" s="13"/>
      <c r="G341" s="13"/>
    </row>
    <row r="342" customFormat="false" ht="15" hidden="false" customHeight="false" outlineLevel="0" collapsed="false">
      <c r="A342" s="23"/>
      <c r="B342" s="24"/>
      <c r="C342" s="8"/>
      <c r="D342" s="8" t="str">
        <f aca="false">IF($C342="","",IFERROR(INDEX('Stok Listesi'!$B:$B,MATCH($C342,'Stok Listesi'!$A:$A,0)),"KOD BULUNAMADI"))</f>
        <v/>
      </c>
      <c r="E342" s="8"/>
      <c r="F342" s="8"/>
      <c r="G342" s="8"/>
    </row>
    <row r="343" customFormat="false" ht="15" hidden="false" customHeight="false" outlineLevel="0" collapsed="false">
      <c r="A343" s="22"/>
      <c r="B343" s="13"/>
      <c r="C343" s="13"/>
      <c r="D343" s="13" t="str">
        <f aca="false">IF($C343="","",IFERROR(INDEX('Stok Listesi'!$B:$B,MATCH($C343,'Stok Listesi'!$A:$A,0)),"KOD BULUNAMADI"))</f>
        <v/>
      </c>
      <c r="E343" s="13"/>
      <c r="F343" s="13"/>
      <c r="G343" s="13"/>
    </row>
    <row r="344" customFormat="false" ht="15" hidden="false" customHeight="false" outlineLevel="0" collapsed="false">
      <c r="A344" s="23"/>
      <c r="B344" s="24"/>
      <c r="C344" s="8"/>
      <c r="D344" s="8" t="str">
        <f aca="false">IF($C344="","",IFERROR(INDEX('Stok Listesi'!$B:$B,MATCH($C344,'Stok Listesi'!$A:$A,0)),"KOD BULUNAMADI"))</f>
        <v/>
      </c>
      <c r="E344" s="8"/>
      <c r="F344" s="8"/>
      <c r="G344" s="8"/>
    </row>
    <row r="345" customFormat="false" ht="15" hidden="false" customHeight="false" outlineLevel="0" collapsed="false">
      <c r="A345" s="22"/>
      <c r="B345" s="13"/>
      <c r="C345" s="13"/>
      <c r="D345" s="13" t="str">
        <f aca="false">IF($C345="","",IFERROR(INDEX('Stok Listesi'!$B:$B,MATCH($C345,'Stok Listesi'!$A:$A,0)),"KOD BULUNAMADI"))</f>
        <v/>
      </c>
      <c r="E345" s="13"/>
      <c r="F345" s="13"/>
      <c r="G345" s="13"/>
    </row>
    <row r="346" customFormat="false" ht="15" hidden="false" customHeight="false" outlineLevel="0" collapsed="false">
      <c r="A346" s="23"/>
      <c r="B346" s="24"/>
      <c r="C346" s="8"/>
      <c r="D346" s="8" t="str">
        <f aca="false">IF($C346="","",IFERROR(INDEX('Stok Listesi'!$B:$B,MATCH($C346,'Stok Listesi'!$A:$A,0)),"KOD BULUNAMADI"))</f>
        <v/>
      </c>
      <c r="E346" s="8"/>
      <c r="F346" s="8"/>
      <c r="G346" s="8"/>
    </row>
    <row r="347" customFormat="false" ht="15" hidden="false" customHeight="false" outlineLevel="0" collapsed="false">
      <c r="A347" s="22"/>
      <c r="B347" s="13"/>
      <c r="C347" s="13"/>
      <c r="D347" s="13" t="str">
        <f aca="false">IF($C347="","",IFERROR(INDEX('Stok Listesi'!$B:$B,MATCH($C347,'Stok Listesi'!$A:$A,0)),"KOD BULUNAMADI"))</f>
        <v/>
      </c>
      <c r="E347" s="13"/>
      <c r="F347" s="13"/>
      <c r="G347" s="13"/>
    </row>
    <row r="348" customFormat="false" ht="15" hidden="false" customHeight="false" outlineLevel="0" collapsed="false">
      <c r="A348" s="23"/>
      <c r="B348" s="24"/>
      <c r="C348" s="8"/>
      <c r="D348" s="8" t="str">
        <f aca="false">IF($C348="","",IFERROR(INDEX('Stok Listesi'!$B:$B,MATCH($C348,'Stok Listesi'!$A:$A,0)),"KOD BULUNAMADI"))</f>
        <v/>
      </c>
      <c r="E348" s="8"/>
      <c r="F348" s="8"/>
      <c r="G348" s="8"/>
    </row>
    <row r="349" customFormat="false" ht="15" hidden="false" customHeight="false" outlineLevel="0" collapsed="false">
      <c r="A349" s="22"/>
      <c r="B349" s="13"/>
      <c r="C349" s="13"/>
      <c r="D349" s="13" t="str">
        <f aca="false">IF($C349="","",IFERROR(INDEX('Stok Listesi'!$B:$B,MATCH($C349,'Stok Listesi'!$A:$A,0)),"KOD BULUNAMADI"))</f>
        <v/>
      </c>
      <c r="E349" s="13"/>
      <c r="F349" s="13"/>
      <c r="G349" s="13"/>
    </row>
    <row r="350" customFormat="false" ht="15" hidden="false" customHeight="false" outlineLevel="0" collapsed="false">
      <c r="A350" s="23"/>
      <c r="B350" s="24"/>
      <c r="C350" s="8"/>
      <c r="D350" s="8" t="str">
        <f aca="false">IF($C350="","",IFERROR(INDEX('Stok Listesi'!$B:$B,MATCH($C350,'Stok Listesi'!$A:$A,0)),"KOD BULUNAMADI"))</f>
        <v/>
      </c>
      <c r="E350" s="8"/>
      <c r="F350" s="8"/>
      <c r="G350" s="8"/>
    </row>
    <row r="351" customFormat="false" ht="15" hidden="false" customHeight="false" outlineLevel="0" collapsed="false">
      <c r="A351" s="22"/>
      <c r="B351" s="13"/>
      <c r="C351" s="13"/>
      <c r="D351" s="13" t="str">
        <f aca="false">IF($C351="","",IFERROR(INDEX('Stok Listesi'!$B:$B,MATCH($C351,'Stok Listesi'!$A:$A,0)),"KOD BULUNAMADI"))</f>
        <v/>
      </c>
      <c r="E351" s="13"/>
      <c r="F351" s="13"/>
      <c r="G351" s="13"/>
    </row>
    <row r="352" customFormat="false" ht="15" hidden="false" customHeight="false" outlineLevel="0" collapsed="false">
      <c r="A352" s="23"/>
      <c r="B352" s="24"/>
      <c r="C352" s="8"/>
      <c r="D352" s="8" t="str">
        <f aca="false">IF($C352="","",IFERROR(INDEX('Stok Listesi'!$B:$B,MATCH($C352,'Stok Listesi'!$A:$A,0)),"KOD BULUNAMADI"))</f>
        <v/>
      </c>
      <c r="E352" s="8"/>
      <c r="F352" s="8"/>
      <c r="G352" s="8"/>
    </row>
    <row r="353" customFormat="false" ht="15" hidden="false" customHeight="false" outlineLevel="0" collapsed="false">
      <c r="A353" s="22"/>
      <c r="B353" s="13"/>
      <c r="C353" s="13"/>
      <c r="D353" s="13" t="str">
        <f aca="false">IF($C353="","",IFERROR(INDEX('Stok Listesi'!$B:$B,MATCH($C353,'Stok Listesi'!$A:$A,0)),"KOD BULUNAMADI"))</f>
        <v/>
      </c>
      <c r="E353" s="13"/>
      <c r="F353" s="13"/>
      <c r="G353" s="13"/>
    </row>
    <row r="354" customFormat="false" ht="15" hidden="false" customHeight="false" outlineLevel="0" collapsed="false">
      <c r="A354" s="23"/>
      <c r="B354" s="24"/>
      <c r="C354" s="8"/>
      <c r="D354" s="8" t="str">
        <f aca="false">IF($C354="","",IFERROR(INDEX('Stok Listesi'!$B:$B,MATCH($C354,'Stok Listesi'!$A:$A,0)),"KOD BULUNAMADI"))</f>
        <v/>
      </c>
      <c r="E354" s="8"/>
      <c r="F354" s="8"/>
      <c r="G354" s="8"/>
    </row>
    <row r="355" customFormat="false" ht="15" hidden="false" customHeight="false" outlineLevel="0" collapsed="false">
      <c r="A355" s="22"/>
      <c r="B355" s="13"/>
      <c r="C355" s="13"/>
      <c r="D355" s="13" t="str">
        <f aca="false">IF($C355="","",IFERROR(INDEX('Stok Listesi'!$B:$B,MATCH($C355,'Stok Listesi'!$A:$A,0)),"KOD BULUNAMADI"))</f>
        <v/>
      </c>
      <c r="E355" s="13"/>
      <c r="F355" s="13"/>
      <c r="G355" s="13"/>
    </row>
    <row r="356" customFormat="false" ht="15" hidden="false" customHeight="false" outlineLevel="0" collapsed="false">
      <c r="A356" s="23"/>
      <c r="B356" s="24"/>
      <c r="C356" s="8"/>
      <c r="D356" s="8" t="str">
        <f aca="false">IF($C356="","",IFERROR(INDEX('Stok Listesi'!$B:$B,MATCH($C356,'Stok Listesi'!$A:$A,0)),"KOD BULUNAMADI"))</f>
        <v/>
      </c>
      <c r="E356" s="8"/>
      <c r="F356" s="8"/>
      <c r="G356" s="8"/>
    </row>
    <row r="357" customFormat="false" ht="15" hidden="false" customHeight="false" outlineLevel="0" collapsed="false">
      <c r="A357" s="22"/>
      <c r="B357" s="13"/>
      <c r="C357" s="13"/>
      <c r="D357" s="13" t="str">
        <f aca="false">IF($C357="","",IFERROR(INDEX('Stok Listesi'!$B:$B,MATCH($C357,'Stok Listesi'!$A:$A,0)),"KOD BULUNAMADI"))</f>
        <v/>
      </c>
      <c r="E357" s="13"/>
      <c r="F357" s="13"/>
      <c r="G357" s="13"/>
    </row>
    <row r="358" customFormat="false" ht="15" hidden="false" customHeight="false" outlineLevel="0" collapsed="false">
      <c r="A358" s="23"/>
      <c r="B358" s="24"/>
      <c r="C358" s="8"/>
      <c r="D358" s="8" t="str">
        <f aca="false">IF($C358="","",IFERROR(INDEX('Stok Listesi'!$B:$B,MATCH($C358,'Stok Listesi'!$A:$A,0)),"KOD BULUNAMADI"))</f>
        <v/>
      </c>
      <c r="E358" s="8"/>
      <c r="F358" s="8"/>
      <c r="G358" s="8"/>
    </row>
    <row r="359" customFormat="false" ht="15" hidden="false" customHeight="false" outlineLevel="0" collapsed="false">
      <c r="A359" s="22"/>
      <c r="B359" s="13"/>
      <c r="C359" s="13"/>
      <c r="D359" s="13" t="str">
        <f aca="false">IF($C359="","",IFERROR(INDEX('Stok Listesi'!$B:$B,MATCH($C359,'Stok Listesi'!$A:$A,0)),"KOD BULUNAMADI"))</f>
        <v/>
      </c>
      <c r="E359" s="13"/>
      <c r="F359" s="13"/>
      <c r="G359" s="13"/>
    </row>
    <row r="360" customFormat="false" ht="15" hidden="false" customHeight="false" outlineLevel="0" collapsed="false">
      <c r="A360" s="23"/>
      <c r="B360" s="24"/>
      <c r="C360" s="8"/>
      <c r="D360" s="8" t="str">
        <f aca="false">IF($C360="","",IFERROR(INDEX('Stok Listesi'!$B:$B,MATCH($C360,'Stok Listesi'!$A:$A,0)),"KOD BULUNAMADI"))</f>
        <v/>
      </c>
      <c r="E360" s="8"/>
      <c r="F360" s="8"/>
      <c r="G360" s="8"/>
    </row>
    <row r="361" customFormat="false" ht="15" hidden="false" customHeight="false" outlineLevel="0" collapsed="false">
      <c r="A361" s="22"/>
      <c r="B361" s="13"/>
      <c r="C361" s="13"/>
      <c r="D361" s="13" t="str">
        <f aca="false">IF($C361="","",IFERROR(INDEX('Stok Listesi'!$B:$B,MATCH($C361,'Stok Listesi'!$A:$A,0)),"KOD BULUNAMADI"))</f>
        <v/>
      </c>
      <c r="E361" s="13"/>
      <c r="F361" s="13"/>
      <c r="G361" s="13"/>
    </row>
    <row r="362" customFormat="false" ht="15" hidden="false" customHeight="false" outlineLevel="0" collapsed="false">
      <c r="A362" s="23"/>
      <c r="B362" s="24"/>
      <c r="C362" s="8"/>
      <c r="D362" s="8" t="str">
        <f aca="false">IF($C362="","",IFERROR(INDEX('Stok Listesi'!$B:$B,MATCH($C362,'Stok Listesi'!$A:$A,0)),"KOD BULUNAMADI"))</f>
        <v/>
      </c>
      <c r="E362" s="8"/>
      <c r="F362" s="8"/>
      <c r="G362" s="8"/>
    </row>
    <row r="363" customFormat="false" ht="15" hidden="false" customHeight="false" outlineLevel="0" collapsed="false">
      <c r="A363" s="22"/>
      <c r="B363" s="13"/>
      <c r="C363" s="13"/>
      <c r="D363" s="13" t="str">
        <f aca="false">IF($C363="","",IFERROR(INDEX('Stok Listesi'!$B:$B,MATCH($C363,'Stok Listesi'!$A:$A,0)),"KOD BULUNAMADI"))</f>
        <v/>
      </c>
      <c r="E363" s="13"/>
      <c r="F363" s="13"/>
      <c r="G363" s="13"/>
    </row>
    <row r="364" customFormat="false" ht="15" hidden="false" customHeight="false" outlineLevel="0" collapsed="false">
      <c r="A364" s="23"/>
      <c r="B364" s="24"/>
      <c r="C364" s="8"/>
      <c r="D364" s="8" t="str">
        <f aca="false">IF($C364="","",IFERROR(INDEX('Stok Listesi'!$B:$B,MATCH($C364,'Stok Listesi'!$A:$A,0)),"KOD BULUNAMADI"))</f>
        <v/>
      </c>
      <c r="E364" s="8"/>
      <c r="F364" s="8"/>
      <c r="G364" s="8"/>
    </row>
    <row r="365" customFormat="false" ht="15" hidden="false" customHeight="false" outlineLevel="0" collapsed="false">
      <c r="A365" s="22"/>
      <c r="B365" s="13"/>
      <c r="C365" s="13"/>
      <c r="D365" s="13" t="str">
        <f aca="false">IF($C365="","",IFERROR(INDEX('Stok Listesi'!$B:$B,MATCH($C365,'Stok Listesi'!$A:$A,0)),"KOD BULUNAMADI"))</f>
        <v/>
      </c>
      <c r="E365" s="13"/>
      <c r="F365" s="13"/>
      <c r="G365" s="13"/>
    </row>
    <row r="366" customFormat="false" ht="15" hidden="false" customHeight="false" outlineLevel="0" collapsed="false">
      <c r="A366" s="23"/>
      <c r="B366" s="24"/>
      <c r="C366" s="8"/>
      <c r="D366" s="8" t="str">
        <f aca="false">IF($C366="","",IFERROR(INDEX('Stok Listesi'!$B:$B,MATCH($C366,'Stok Listesi'!$A:$A,0)),"KOD BULUNAMADI"))</f>
        <v/>
      </c>
      <c r="E366" s="8"/>
      <c r="F366" s="8"/>
      <c r="G366" s="8"/>
    </row>
    <row r="367" customFormat="false" ht="15" hidden="false" customHeight="false" outlineLevel="0" collapsed="false">
      <c r="A367" s="22"/>
      <c r="B367" s="13"/>
      <c r="C367" s="13"/>
      <c r="D367" s="13" t="str">
        <f aca="false">IF($C367="","",IFERROR(INDEX('Stok Listesi'!$B:$B,MATCH($C367,'Stok Listesi'!$A:$A,0)),"KOD BULUNAMADI"))</f>
        <v/>
      </c>
      <c r="E367" s="13"/>
      <c r="F367" s="13"/>
      <c r="G367" s="13"/>
    </row>
    <row r="368" customFormat="false" ht="15" hidden="false" customHeight="false" outlineLevel="0" collapsed="false">
      <c r="A368" s="23"/>
      <c r="B368" s="24"/>
      <c r="C368" s="8"/>
      <c r="D368" s="8" t="str">
        <f aca="false">IF($C368="","",IFERROR(INDEX('Stok Listesi'!$B:$B,MATCH($C368,'Stok Listesi'!$A:$A,0)),"KOD BULUNAMADI"))</f>
        <v/>
      </c>
      <c r="E368" s="8"/>
      <c r="F368" s="8"/>
      <c r="G368" s="8"/>
    </row>
    <row r="369" customFormat="false" ht="15" hidden="false" customHeight="false" outlineLevel="0" collapsed="false">
      <c r="A369" s="22"/>
      <c r="B369" s="13"/>
      <c r="C369" s="13"/>
      <c r="D369" s="13" t="str">
        <f aca="false">IF($C369="","",IFERROR(INDEX('Stok Listesi'!$B:$B,MATCH($C369,'Stok Listesi'!$A:$A,0)),"KOD BULUNAMADI"))</f>
        <v/>
      </c>
      <c r="E369" s="13"/>
      <c r="F369" s="13"/>
      <c r="G369" s="13"/>
    </row>
    <row r="370" customFormat="false" ht="15" hidden="false" customHeight="false" outlineLevel="0" collapsed="false">
      <c r="A370" s="23"/>
      <c r="B370" s="24"/>
      <c r="C370" s="8"/>
      <c r="D370" s="8" t="str">
        <f aca="false">IF($C370="","",IFERROR(INDEX('Stok Listesi'!$B:$B,MATCH($C370,'Stok Listesi'!$A:$A,0)),"KOD BULUNAMADI"))</f>
        <v/>
      </c>
      <c r="E370" s="8"/>
      <c r="F370" s="8"/>
      <c r="G370" s="8"/>
    </row>
    <row r="371" customFormat="false" ht="15" hidden="false" customHeight="false" outlineLevel="0" collapsed="false">
      <c r="A371" s="22"/>
      <c r="B371" s="13"/>
      <c r="C371" s="13"/>
      <c r="D371" s="13" t="str">
        <f aca="false">IF($C371="","",IFERROR(INDEX('Stok Listesi'!$B:$B,MATCH($C371,'Stok Listesi'!$A:$A,0)),"KOD BULUNAMADI"))</f>
        <v/>
      </c>
      <c r="E371" s="13"/>
      <c r="F371" s="13"/>
      <c r="G371" s="13"/>
    </row>
    <row r="372" customFormat="false" ht="15" hidden="false" customHeight="false" outlineLevel="0" collapsed="false">
      <c r="A372" s="23"/>
      <c r="B372" s="24"/>
      <c r="C372" s="8"/>
      <c r="D372" s="8" t="str">
        <f aca="false">IF($C372="","",IFERROR(INDEX('Stok Listesi'!$B:$B,MATCH($C372,'Stok Listesi'!$A:$A,0)),"KOD BULUNAMADI"))</f>
        <v/>
      </c>
      <c r="E372" s="8"/>
      <c r="F372" s="8"/>
      <c r="G372" s="8"/>
    </row>
    <row r="373" customFormat="false" ht="15" hidden="false" customHeight="false" outlineLevel="0" collapsed="false">
      <c r="A373" s="22"/>
      <c r="B373" s="13"/>
      <c r="C373" s="13"/>
      <c r="D373" s="13" t="str">
        <f aca="false">IF($C373="","",IFERROR(INDEX('Stok Listesi'!$B:$B,MATCH($C373,'Stok Listesi'!$A:$A,0)),"KOD BULUNAMADI"))</f>
        <v/>
      </c>
      <c r="E373" s="13"/>
      <c r="F373" s="13"/>
      <c r="G373" s="13"/>
    </row>
    <row r="374" customFormat="false" ht="15" hidden="false" customHeight="false" outlineLevel="0" collapsed="false">
      <c r="A374" s="23"/>
      <c r="B374" s="24"/>
      <c r="C374" s="8"/>
      <c r="D374" s="8" t="str">
        <f aca="false">IF($C374="","",IFERROR(INDEX('Stok Listesi'!$B:$B,MATCH($C374,'Stok Listesi'!$A:$A,0)),"KOD BULUNAMADI"))</f>
        <v/>
      </c>
      <c r="E374" s="8"/>
      <c r="F374" s="8"/>
      <c r="G374" s="8"/>
    </row>
    <row r="375" customFormat="false" ht="15" hidden="false" customHeight="false" outlineLevel="0" collapsed="false">
      <c r="A375" s="22"/>
      <c r="B375" s="13"/>
      <c r="C375" s="13"/>
      <c r="D375" s="13" t="str">
        <f aca="false">IF($C375="","",IFERROR(INDEX('Stok Listesi'!$B:$B,MATCH($C375,'Stok Listesi'!$A:$A,0)),"KOD BULUNAMADI"))</f>
        <v/>
      </c>
      <c r="E375" s="13"/>
      <c r="F375" s="13"/>
      <c r="G375" s="13"/>
    </row>
    <row r="376" customFormat="false" ht="15" hidden="false" customHeight="false" outlineLevel="0" collapsed="false">
      <c r="A376" s="23"/>
      <c r="B376" s="24"/>
      <c r="C376" s="8"/>
      <c r="D376" s="8" t="str">
        <f aca="false">IF($C376="","",IFERROR(INDEX('Stok Listesi'!$B:$B,MATCH($C376,'Stok Listesi'!$A:$A,0)),"KOD BULUNAMADI"))</f>
        <v/>
      </c>
      <c r="E376" s="8"/>
      <c r="F376" s="8"/>
      <c r="G376" s="8"/>
    </row>
    <row r="377" customFormat="false" ht="15" hidden="false" customHeight="false" outlineLevel="0" collapsed="false">
      <c r="A377" s="22"/>
      <c r="B377" s="13"/>
      <c r="C377" s="13"/>
      <c r="D377" s="13" t="str">
        <f aca="false">IF($C377="","",IFERROR(INDEX('Stok Listesi'!$B:$B,MATCH($C377,'Stok Listesi'!$A:$A,0)),"KOD BULUNAMADI"))</f>
        <v/>
      </c>
      <c r="E377" s="13"/>
      <c r="F377" s="13"/>
      <c r="G377" s="13"/>
    </row>
    <row r="378" customFormat="false" ht="15" hidden="false" customHeight="false" outlineLevel="0" collapsed="false">
      <c r="A378" s="23"/>
      <c r="B378" s="24"/>
      <c r="C378" s="8"/>
      <c r="D378" s="8" t="str">
        <f aca="false">IF($C378="","",IFERROR(INDEX('Stok Listesi'!$B:$B,MATCH($C378,'Stok Listesi'!$A:$A,0)),"KOD BULUNAMADI"))</f>
        <v/>
      </c>
      <c r="E378" s="8"/>
      <c r="F378" s="8"/>
      <c r="G378" s="8"/>
    </row>
    <row r="379" customFormat="false" ht="15" hidden="false" customHeight="false" outlineLevel="0" collapsed="false">
      <c r="A379" s="22"/>
      <c r="B379" s="13"/>
      <c r="C379" s="13"/>
      <c r="D379" s="13" t="str">
        <f aca="false">IF($C379="","",IFERROR(INDEX('Stok Listesi'!$B:$B,MATCH($C379,'Stok Listesi'!$A:$A,0)),"KOD BULUNAMADI"))</f>
        <v/>
      </c>
      <c r="E379" s="13"/>
      <c r="F379" s="13"/>
      <c r="G379" s="13"/>
    </row>
    <row r="380" customFormat="false" ht="15" hidden="false" customHeight="false" outlineLevel="0" collapsed="false">
      <c r="A380" s="23"/>
      <c r="B380" s="24"/>
      <c r="C380" s="8"/>
      <c r="D380" s="8" t="str">
        <f aca="false">IF($C380="","",IFERROR(INDEX('Stok Listesi'!$B:$B,MATCH($C380,'Stok Listesi'!$A:$A,0)),"KOD BULUNAMADI"))</f>
        <v/>
      </c>
      <c r="E380" s="8"/>
      <c r="F380" s="8"/>
      <c r="G380" s="8"/>
    </row>
    <row r="381" customFormat="false" ht="15" hidden="false" customHeight="false" outlineLevel="0" collapsed="false">
      <c r="A381" s="22"/>
      <c r="B381" s="13"/>
      <c r="C381" s="13"/>
      <c r="D381" s="13" t="str">
        <f aca="false">IF($C381="","",IFERROR(INDEX('Stok Listesi'!$B:$B,MATCH($C381,'Stok Listesi'!$A:$A,0)),"KOD BULUNAMADI"))</f>
        <v/>
      </c>
      <c r="E381" s="13"/>
      <c r="F381" s="13"/>
      <c r="G381" s="13"/>
    </row>
    <row r="382" customFormat="false" ht="15" hidden="false" customHeight="false" outlineLevel="0" collapsed="false">
      <c r="A382" s="23"/>
      <c r="B382" s="24"/>
      <c r="C382" s="8"/>
      <c r="D382" s="8" t="str">
        <f aca="false">IF($C382="","",IFERROR(INDEX('Stok Listesi'!$B:$B,MATCH($C382,'Stok Listesi'!$A:$A,0)),"KOD BULUNAMADI"))</f>
        <v/>
      </c>
      <c r="E382" s="8"/>
      <c r="F382" s="8"/>
      <c r="G382" s="8"/>
    </row>
    <row r="383" customFormat="false" ht="15" hidden="false" customHeight="false" outlineLevel="0" collapsed="false">
      <c r="A383" s="22"/>
      <c r="B383" s="13"/>
      <c r="C383" s="13"/>
      <c r="D383" s="13" t="str">
        <f aca="false">IF($C383="","",IFERROR(INDEX('Stok Listesi'!$B:$B,MATCH($C383,'Stok Listesi'!$A:$A,0)),"KOD BULUNAMADI"))</f>
        <v/>
      </c>
      <c r="E383" s="13"/>
      <c r="F383" s="13"/>
      <c r="G383" s="13"/>
    </row>
    <row r="384" customFormat="false" ht="15" hidden="false" customHeight="false" outlineLevel="0" collapsed="false">
      <c r="A384" s="23"/>
      <c r="B384" s="24"/>
      <c r="C384" s="8"/>
      <c r="D384" s="8" t="str">
        <f aca="false">IF($C384="","",IFERROR(INDEX('Stok Listesi'!$B:$B,MATCH($C384,'Stok Listesi'!$A:$A,0)),"KOD BULUNAMADI"))</f>
        <v/>
      </c>
      <c r="E384" s="8"/>
      <c r="F384" s="8"/>
      <c r="G384" s="8"/>
    </row>
    <row r="385" customFormat="false" ht="15" hidden="false" customHeight="false" outlineLevel="0" collapsed="false">
      <c r="A385" s="22"/>
      <c r="B385" s="13"/>
      <c r="C385" s="13"/>
      <c r="D385" s="13" t="str">
        <f aca="false">IF($C385="","",IFERROR(INDEX('Stok Listesi'!$B:$B,MATCH($C385,'Stok Listesi'!$A:$A,0)),"KOD BULUNAMADI"))</f>
        <v/>
      </c>
      <c r="E385" s="13"/>
      <c r="F385" s="13"/>
      <c r="G385" s="13"/>
    </row>
    <row r="386" customFormat="false" ht="15" hidden="false" customHeight="false" outlineLevel="0" collapsed="false">
      <c r="A386" s="23"/>
      <c r="B386" s="24"/>
      <c r="C386" s="8"/>
      <c r="D386" s="8" t="str">
        <f aca="false">IF($C386="","",IFERROR(INDEX('Stok Listesi'!$B:$B,MATCH($C386,'Stok Listesi'!$A:$A,0)),"KOD BULUNAMADI"))</f>
        <v/>
      </c>
      <c r="E386" s="8"/>
      <c r="F386" s="8"/>
      <c r="G386" s="8"/>
    </row>
    <row r="387" customFormat="false" ht="15" hidden="false" customHeight="false" outlineLevel="0" collapsed="false">
      <c r="A387" s="22"/>
      <c r="B387" s="13"/>
      <c r="C387" s="13"/>
      <c r="D387" s="13" t="str">
        <f aca="false">IF($C387="","",IFERROR(INDEX('Stok Listesi'!$B:$B,MATCH($C387,'Stok Listesi'!$A:$A,0)),"KOD BULUNAMADI"))</f>
        <v/>
      </c>
      <c r="E387" s="13"/>
      <c r="F387" s="13"/>
      <c r="G387" s="13"/>
    </row>
    <row r="388" customFormat="false" ht="15" hidden="false" customHeight="false" outlineLevel="0" collapsed="false">
      <c r="A388" s="23"/>
      <c r="B388" s="24"/>
      <c r="C388" s="8"/>
      <c r="D388" s="8" t="str">
        <f aca="false">IF($C388="","",IFERROR(INDEX('Stok Listesi'!$B:$B,MATCH($C388,'Stok Listesi'!$A:$A,0)),"KOD BULUNAMADI"))</f>
        <v/>
      </c>
      <c r="E388" s="8"/>
      <c r="F388" s="8"/>
      <c r="G388" s="8"/>
    </row>
    <row r="389" customFormat="false" ht="15" hidden="false" customHeight="false" outlineLevel="0" collapsed="false">
      <c r="A389" s="22"/>
      <c r="B389" s="13"/>
      <c r="C389" s="13"/>
      <c r="D389" s="13" t="str">
        <f aca="false">IF($C389="","",IFERROR(INDEX('Stok Listesi'!$B:$B,MATCH($C389,'Stok Listesi'!$A:$A,0)),"KOD BULUNAMADI"))</f>
        <v/>
      </c>
      <c r="E389" s="13"/>
      <c r="F389" s="13"/>
      <c r="G389" s="13"/>
    </row>
    <row r="390" customFormat="false" ht="15" hidden="false" customHeight="false" outlineLevel="0" collapsed="false">
      <c r="A390" s="23"/>
      <c r="B390" s="24"/>
      <c r="C390" s="8"/>
      <c r="D390" s="8" t="str">
        <f aca="false">IF($C390="","",IFERROR(INDEX('Stok Listesi'!$B:$B,MATCH($C390,'Stok Listesi'!$A:$A,0)),"KOD BULUNAMADI"))</f>
        <v/>
      </c>
      <c r="E390" s="8"/>
      <c r="F390" s="8"/>
      <c r="G390" s="8"/>
    </row>
    <row r="391" customFormat="false" ht="15" hidden="false" customHeight="false" outlineLevel="0" collapsed="false">
      <c r="A391" s="22"/>
      <c r="B391" s="13"/>
      <c r="C391" s="13"/>
      <c r="D391" s="13" t="str">
        <f aca="false">IF($C391="","",IFERROR(INDEX('Stok Listesi'!$B:$B,MATCH($C391,'Stok Listesi'!$A:$A,0)),"KOD BULUNAMADI"))</f>
        <v/>
      </c>
      <c r="E391" s="13"/>
      <c r="F391" s="13"/>
      <c r="G391" s="13"/>
    </row>
    <row r="392" customFormat="false" ht="15" hidden="false" customHeight="false" outlineLevel="0" collapsed="false">
      <c r="A392" s="23"/>
      <c r="B392" s="24"/>
      <c r="C392" s="8"/>
      <c r="D392" s="8" t="str">
        <f aca="false">IF($C392="","",IFERROR(INDEX('Stok Listesi'!$B:$B,MATCH($C392,'Stok Listesi'!$A:$A,0)),"KOD BULUNAMADI"))</f>
        <v/>
      </c>
      <c r="E392" s="8"/>
      <c r="F392" s="8"/>
      <c r="G392" s="8"/>
    </row>
    <row r="393" customFormat="false" ht="15" hidden="false" customHeight="false" outlineLevel="0" collapsed="false">
      <c r="A393" s="22"/>
      <c r="B393" s="13"/>
      <c r="C393" s="13"/>
      <c r="D393" s="13" t="str">
        <f aca="false">IF($C393="","",IFERROR(INDEX('Stok Listesi'!$B:$B,MATCH($C393,'Stok Listesi'!$A:$A,0)),"KOD BULUNAMADI"))</f>
        <v/>
      </c>
      <c r="E393" s="13"/>
      <c r="F393" s="13"/>
      <c r="G393" s="13"/>
    </row>
    <row r="394" customFormat="false" ht="15" hidden="false" customHeight="false" outlineLevel="0" collapsed="false">
      <c r="A394" s="23"/>
      <c r="B394" s="24"/>
      <c r="C394" s="8"/>
      <c r="D394" s="8" t="str">
        <f aca="false">IF($C394="","",IFERROR(INDEX('Stok Listesi'!$B:$B,MATCH($C394,'Stok Listesi'!$A:$A,0)),"KOD BULUNAMADI"))</f>
        <v/>
      </c>
      <c r="E394" s="8"/>
      <c r="F394" s="8"/>
      <c r="G394" s="8"/>
    </row>
    <row r="395" customFormat="false" ht="15" hidden="false" customHeight="false" outlineLevel="0" collapsed="false">
      <c r="A395" s="22"/>
      <c r="B395" s="13"/>
      <c r="C395" s="13"/>
      <c r="D395" s="13" t="str">
        <f aca="false">IF($C395="","",IFERROR(INDEX('Stok Listesi'!$B:$B,MATCH($C395,'Stok Listesi'!$A:$A,0)),"KOD BULUNAMADI"))</f>
        <v/>
      </c>
      <c r="E395" s="13"/>
      <c r="F395" s="13"/>
      <c r="G395" s="13"/>
    </row>
    <row r="396" customFormat="false" ht="15" hidden="false" customHeight="false" outlineLevel="0" collapsed="false">
      <c r="A396" s="23"/>
      <c r="B396" s="24"/>
      <c r="C396" s="8"/>
      <c r="D396" s="8" t="str">
        <f aca="false">IF($C396="","",IFERROR(INDEX('Stok Listesi'!$B:$B,MATCH($C396,'Stok Listesi'!$A:$A,0)),"KOD BULUNAMADI"))</f>
        <v/>
      </c>
      <c r="E396" s="8"/>
      <c r="F396" s="8"/>
      <c r="G396" s="8"/>
    </row>
    <row r="397" customFormat="false" ht="15" hidden="false" customHeight="false" outlineLevel="0" collapsed="false">
      <c r="A397" s="22"/>
      <c r="B397" s="13"/>
      <c r="C397" s="13"/>
      <c r="D397" s="13" t="str">
        <f aca="false">IF($C397="","",IFERROR(INDEX('Stok Listesi'!$B:$B,MATCH($C397,'Stok Listesi'!$A:$A,0)),"KOD BULUNAMADI"))</f>
        <v/>
      </c>
      <c r="E397" s="13"/>
      <c r="F397" s="13"/>
      <c r="G397" s="13"/>
    </row>
    <row r="398" customFormat="false" ht="15" hidden="false" customHeight="false" outlineLevel="0" collapsed="false">
      <c r="A398" s="23"/>
      <c r="B398" s="24"/>
      <c r="C398" s="8"/>
      <c r="D398" s="8" t="str">
        <f aca="false">IF($C398="","",IFERROR(INDEX('Stok Listesi'!$B:$B,MATCH($C398,'Stok Listesi'!$A:$A,0)),"KOD BULUNAMADI"))</f>
        <v/>
      </c>
      <c r="E398" s="8"/>
      <c r="F398" s="8"/>
      <c r="G398" s="8"/>
    </row>
    <row r="399" customFormat="false" ht="15" hidden="false" customHeight="false" outlineLevel="0" collapsed="false">
      <c r="A399" s="22"/>
      <c r="B399" s="13"/>
      <c r="C399" s="13"/>
      <c r="D399" s="13" t="str">
        <f aca="false">IF($C399="","",IFERROR(INDEX('Stok Listesi'!$B:$B,MATCH($C399,'Stok Listesi'!$A:$A,0)),"KOD BULUNAMADI"))</f>
        <v/>
      </c>
      <c r="E399" s="13"/>
      <c r="F399" s="13"/>
      <c r="G399" s="13"/>
    </row>
    <row r="400" customFormat="false" ht="15" hidden="false" customHeight="false" outlineLevel="0" collapsed="false">
      <c r="A400" s="23"/>
      <c r="B400" s="24"/>
      <c r="C400" s="8"/>
      <c r="D400" s="8" t="str">
        <f aca="false">IF($C400="","",IFERROR(INDEX('Stok Listesi'!$B:$B,MATCH($C400,'Stok Listesi'!$A:$A,0)),"KOD BULUNAMADI"))</f>
        <v/>
      </c>
      <c r="E400" s="8"/>
      <c r="F400" s="8"/>
      <c r="G400" s="8"/>
    </row>
    <row r="401" customFormat="false" ht="15" hidden="false" customHeight="false" outlineLevel="0" collapsed="false">
      <c r="A401" s="22"/>
      <c r="B401" s="13"/>
      <c r="C401" s="13"/>
      <c r="D401" s="13" t="str">
        <f aca="false">IF($C401="","",IFERROR(INDEX('Stok Listesi'!$B:$B,MATCH($C401,'Stok Listesi'!$A:$A,0)),"KOD BULUNAMADI"))</f>
        <v/>
      </c>
      <c r="E401" s="13"/>
      <c r="F401" s="13"/>
      <c r="G401" s="13"/>
    </row>
    <row r="402" customFormat="false" ht="15" hidden="false" customHeight="false" outlineLevel="0" collapsed="false">
      <c r="A402" s="23"/>
      <c r="B402" s="24"/>
      <c r="C402" s="8"/>
      <c r="D402" s="8" t="str">
        <f aca="false">IF($C402="","",IFERROR(INDEX('Stok Listesi'!$B:$B,MATCH($C402,'Stok Listesi'!$A:$A,0)),"KOD BULUNAMADI"))</f>
        <v/>
      </c>
      <c r="E402" s="8"/>
      <c r="F402" s="8"/>
      <c r="G402" s="8"/>
    </row>
    <row r="403" customFormat="false" ht="15" hidden="false" customHeight="false" outlineLevel="0" collapsed="false">
      <c r="A403" s="22"/>
      <c r="B403" s="13"/>
      <c r="C403" s="13"/>
      <c r="D403" s="13" t="str">
        <f aca="false">IF($C403="","",IFERROR(INDEX('Stok Listesi'!$B:$B,MATCH($C403,'Stok Listesi'!$A:$A,0)),"KOD BULUNAMADI"))</f>
        <v/>
      </c>
      <c r="E403" s="13"/>
      <c r="F403" s="13"/>
      <c r="G403" s="13"/>
    </row>
    <row r="404" customFormat="false" ht="15" hidden="false" customHeight="false" outlineLevel="0" collapsed="false">
      <c r="A404" s="23"/>
      <c r="B404" s="24"/>
      <c r="C404" s="8"/>
      <c r="D404" s="8" t="str">
        <f aca="false">IF($C404="","",IFERROR(INDEX('Stok Listesi'!$B:$B,MATCH($C404,'Stok Listesi'!$A:$A,0)),"KOD BULUNAMADI"))</f>
        <v/>
      </c>
      <c r="E404" s="8"/>
      <c r="F404" s="8"/>
      <c r="G404" s="8"/>
    </row>
    <row r="405" customFormat="false" ht="15" hidden="false" customHeight="false" outlineLevel="0" collapsed="false">
      <c r="A405" s="22"/>
      <c r="B405" s="13"/>
      <c r="C405" s="13"/>
      <c r="D405" s="13" t="str">
        <f aca="false">IF($C405="","",IFERROR(INDEX('Stok Listesi'!$B:$B,MATCH($C405,'Stok Listesi'!$A:$A,0)),"KOD BULUNAMADI"))</f>
        <v/>
      </c>
      <c r="E405" s="13"/>
      <c r="F405" s="13"/>
      <c r="G405" s="13"/>
    </row>
    <row r="406" customFormat="false" ht="15" hidden="false" customHeight="false" outlineLevel="0" collapsed="false">
      <c r="A406" s="23"/>
      <c r="B406" s="24"/>
      <c r="C406" s="8"/>
      <c r="D406" s="8" t="str">
        <f aca="false">IF($C406="","",IFERROR(INDEX('Stok Listesi'!$B:$B,MATCH($C406,'Stok Listesi'!$A:$A,0)),"KOD BULUNAMADI"))</f>
        <v/>
      </c>
      <c r="E406" s="8"/>
      <c r="F406" s="8"/>
      <c r="G406" s="8"/>
    </row>
    <row r="407" customFormat="false" ht="15" hidden="false" customHeight="false" outlineLevel="0" collapsed="false">
      <c r="A407" s="22"/>
      <c r="B407" s="13"/>
      <c r="C407" s="13"/>
      <c r="D407" s="13" t="str">
        <f aca="false">IF($C407="","",IFERROR(INDEX('Stok Listesi'!$B:$B,MATCH($C407,'Stok Listesi'!$A:$A,0)),"KOD BULUNAMADI"))</f>
        <v/>
      </c>
      <c r="E407" s="13"/>
      <c r="F407" s="13"/>
      <c r="G407" s="13"/>
    </row>
    <row r="408" customFormat="false" ht="15" hidden="false" customHeight="false" outlineLevel="0" collapsed="false">
      <c r="A408" s="23"/>
      <c r="B408" s="24"/>
      <c r="C408" s="8"/>
      <c r="D408" s="8" t="str">
        <f aca="false">IF($C408="","",IFERROR(INDEX('Stok Listesi'!$B:$B,MATCH($C408,'Stok Listesi'!$A:$A,0)),"KOD BULUNAMADI"))</f>
        <v/>
      </c>
      <c r="E408" s="8"/>
      <c r="F408" s="8"/>
      <c r="G408" s="8"/>
    </row>
    <row r="409" customFormat="false" ht="15" hidden="false" customHeight="false" outlineLevel="0" collapsed="false">
      <c r="A409" s="22"/>
      <c r="B409" s="13"/>
      <c r="C409" s="13"/>
      <c r="D409" s="13" t="str">
        <f aca="false">IF($C409="","",IFERROR(INDEX('Stok Listesi'!$B:$B,MATCH($C409,'Stok Listesi'!$A:$A,0)),"KOD BULUNAMADI"))</f>
        <v/>
      </c>
      <c r="E409" s="13"/>
      <c r="F409" s="13"/>
      <c r="G409" s="13"/>
    </row>
    <row r="410" customFormat="false" ht="15" hidden="false" customHeight="false" outlineLevel="0" collapsed="false">
      <c r="A410" s="23"/>
      <c r="B410" s="24"/>
      <c r="C410" s="8"/>
      <c r="D410" s="8" t="str">
        <f aca="false">IF($C410="","",IFERROR(INDEX('Stok Listesi'!$B:$B,MATCH($C410,'Stok Listesi'!$A:$A,0)),"KOD BULUNAMADI"))</f>
        <v/>
      </c>
      <c r="E410" s="8"/>
      <c r="F410" s="8"/>
      <c r="G410" s="8"/>
    </row>
    <row r="411" customFormat="false" ht="15" hidden="false" customHeight="false" outlineLevel="0" collapsed="false">
      <c r="A411" s="22"/>
      <c r="B411" s="13"/>
      <c r="C411" s="13"/>
      <c r="D411" s="13" t="str">
        <f aca="false">IF($C411="","",IFERROR(INDEX('Stok Listesi'!$B:$B,MATCH($C411,'Stok Listesi'!$A:$A,0)),"KOD BULUNAMADI"))</f>
        <v/>
      </c>
      <c r="E411" s="13"/>
      <c r="F411" s="13"/>
      <c r="G411" s="13"/>
    </row>
    <row r="412" customFormat="false" ht="15" hidden="false" customHeight="false" outlineLevel="0" collapsed="false">
      <c r="A412" s="23"/>
      <c r="B412" s="24"/>
      <c r="C412" s="8"/>
      <c r="D412" s="8" t="str">
        <f aca="false">IF($C412="","",IFERROR(INDEX('Stok Listesi'!$B:$B,MATCH($C412,'Stok Listesi'!$A:$A,0)),"KOD BULUNAMADI"))</f>
        <v/>
      </c>
      <c r="E412" s="8"/>
      <c r="F412" s="8"/>
      <c r="G412" s="8"/>
    </row>
    <row r="413" customFormat="false" ht="15" hidden="false" customHeight="false" outlineLevel="0" collapsed="false">
      <c r="A413" s="22"/>
      <c r="B413" s="13"/>
      <c r="C413" s="13"/>
      <c r="D413" s="13" t="str">
        <f aca="false">IF($C413="","",IFERROR(INDEX('Stok Listesi'!$B:$B,MATCH($C413,'Stok Listesi'!$A:$A,0)),"KOD BULUNAMADI"))</f>
        <v/>
      </c>
      <c r="E413" s="13"/>
      <c r="F413" s="13"/>
      <c r="G413" s="13"/>
    </row>
    <row r="414" customFormat="false" ht="15" hidden="false" customHeight="false" outlineLevel="0" collapsed="false">
      <c r="A414" s="23"/>
      <c r="B414" s="24"/>
      <c r="C414" s="8"/>
      <c r="D414" s="8" t="str">
        <f aca="false">IF($C414="","",IFERROR(INDEX('Stok Listesi'!$B:$B,MATCH($C414,'Stok Listesi'!$A:$A,0)),"KOD BULUNAMADI"))</f>
        <v/>
      </c>
      <c r="E414" s="8"/>
      <c r="F414" s="8"/>
      <c r="G414" s="8"/>
    </row>
    <row r="415" customFormat="false" ht="15" hidden="false" customHeight="false" outlineLevel="0" collapsed="false">
      <c r="A415" s="22"/>
      <c r="B415" s="13"/>
      <c r="C415" s="13"/>
      <c r="D415" s="13" t="str">
        <f aca="false">IF($C415="","",IFERROR(INDEX('Stok Listesi'!$B:$B,MATCH($C415,'Stok Listesi'!$A:$A,0)),"KOD BULUNAMADI"))</f>
        <v/>
      </c>
      <c r="E415" s="13"/>
      <c r="F415" s="13"/>
      <c r="G415" s="13"/>
    </row>
    <row r="416" customFormat="false" ht="15" hidden="false" customHeight="false" outlineLevel="0" collapsed="false">
      <c r="A416" s="23"/>
      <c r="B416" s="24"/>
      <c r="C416" s="8"/>
      <c r="D416" s="8" t="str">
        <f aca="false">IF($C416="","",IFERROR(INDEX('Stok Listesi'!$B:$B,MATCH($C416,'Stok Listesi'!$A:$A,0)),"KOD BULUNAMADI"))</f>
        <v/>
      </c>
      <c r="E416" s="8"/>
      <c r="F416" s="8"/>
      <c r="G416" s="8"/>
    </row>
    <row r="417" customFormat="false" ht="15" hidden="false" customHeight="false" outlineLevel="0" collapsed="false">
      <c r="A417" s="22"/>
      <c r="B417" s="13"/>
      <c r="C417" s="13"/>
      <c r="D417" s="13" t="str">
        <f aca="false">IF($C417="","",IFERROR(INDEX('Stok Listesi'!$B:$B,MATCH($C417,'Stok Listesi'!$A:$A,0)),"KOD BULUNAMADI"))</f>
        <v/>
      </c>
      <c r="E417" s="13"/>
      <c r="F417" s="13"/>
      <c r="G417" s="13"/>
    </row>
    <row r="418" customFormat="false" ht="15" hidden="false" customHeight="false" outlineLevel="0" collapsed="false">
      <c r="A418" s="23"/>
      <c r="B418" s="24"/>
      <c r="C418" s="8"/>
      <c r="D418" s="8" t="str">
        <f aca="false">IF($C418="","",IFERROR(INDEX('Stok Listesi'!$B:$B,MATCH($C418,'Stok Listesi'!$A:$A,0)),"KOD BULUNAMADI"))</f>
        <v/>
      </c>
      <c r="E418" s="8"/>
      <c r="F418" s="8"/>
      <c r="G418" s="8"/>
    </row>
    <row r="419" customFormat="false" ht="15" hidden="false" customHeight="false" outlineLevel="0" collapsed="false">
      <c r="A419" s="22"/>
      <c r="B419" s="13"/>
      <c r="C419" s="13"/>
      <c r="D419" s="13" t="str">
        <f aca="false">IF($C419="","",IFERROR(INDEX('Stok Listesi'!$B:$B,MATCH($C419,'Stok Listesi'!$A:$A,0)),"KOD BULUNAMADI"))</f>
        <v/>
      </c>
      <c r="E419" s="13"/>
      <c r="F419" s="13"/>
      <c r="G419" s="13"/>
    </row>
    <row r="420" customFormat="false" ht="15" hidden="false" customHeight="false" outlineLevel="0" collapsed="false">
      <c r="A420" s="23"/>
      <c r="B420" s="24"/>
      <c r="C420" s="8"/>
      <c r="D420" s="8" t="str">
        <f aca="false">IF($C420="","",IFERROR(INDEX('Stok Listesi'!$B:$B,MATCH($C420,'Stok Listesi'!$A:$A,0)),"KOD BULUNAMADI"))</f>
        <v/>
      </c>
      <c r="E420" s="8"/>
      <c r="F420" s="8"/>
      <c r="G420" s="8"/>
    </row>
    <row r="421" customFormat="false" ht="15" hidden="false" customHeight="false" outlineLevel="0" collapsed="false">
      <c r="A421" s="22"/>
      <c r="B421" s="13"/>
      <c r="C421" s="13"/>
      <c r="D421" s="13" t="str">
        <f aca="false">IF($C421="","",IFERROR(INDEX('Stok Listesi'!$B:$B,MATCH($C421,'Stok Listesi'!$A:$A,0)),"KOD BULUNAMADI"))</f>
        <v/>
      </c>
      <c r="E421" s="13"/>
      <c r="F421" s="13"/>
      <c r="G421" s="13"/>
    </row>
    <row r="422" customFormat="false" ht="15" hidden="false" customHeight="false" outlineLevel="0" collapsed="false">
      <c r="A422" s="23"/>
      <c r="B422" s="24"/>
      <c r="C422" s="8"/>
      <c r="D422" s="8" t="str">
        <f aca="false">IF($C422="","",IFERROR(INDEX('Stok Listesi'!$B:$B,MATCH($C422,'Stok Listesi'!$A:$A,0)),"KOD BULUNAMADI"))</f>
        <v/>
      </c>
      <c r="E422" s="8"/>
      <c r="F422" s="8"/>
      <c r="G422" s="8"/>
    </row>
    <row r="423" customFormat="false" ht="15" hidden="false" customHeight="false" outlineLevel="0" collapsed="false">
      <c r="A423" s="22"/>
      <c r="B423" s="13"/>
      <c r="C423" s="13"/>
      <c r="D423" s="13" t="str">
        <f aca="false">IF($C423="","",IFERROR(INDEX('Stok Listesi'!$B:$B,MATCH($C423,'Stok Listesi'!$A:$A,0)),"KOD BULUNAMADI"))</f>
        <v/>
      </c>
      <c r="E423" s="13"/>
      <c r="F423" s="13"/>
      <c r="G423" s="13"/>
    </row>
    <row r="424" customFormat="false" ht="15" hidden="false" customHeight="false" outlineLevel="0" collapsed="false">
      <c r="A424" s="23"/>
      <c r="B424" s="24"/>
      <c r="C424" s="8"/>
      <c r="D424" s="8" t="str">
        <f aca="false">IF($C424="","",IFERROR(INDEX('Stok Listesi'!$B:$B,MATCH($C424,'Stok Listesi'!$A:$A,0)),"KOD BULUNAMADI"))</f>
        <v/>
      </c>
      <c r="E424" s="8"/>
      <c r="F424" s="8"/>
      <c r="G424" s="8"/>
    </row>
    <row r="425" customFormat="false" ht="15" hidden="false" customHeight="false" outlineLevel="0" collapsed="false">
      <c r="A425" s="22"/>
      <c r="B425" s="13"/>
      <c r="C425" s="13"/>
      <c r="D425" s="13" t="str">
        <f aca="false">IF($C425="","",IFERROR(INDEX('Stok Listesi'!$B:$B,MATCH($C425,'Stok Listesi'!$A:$A,0)),"KOD BULUNAMADI"))</f>
        <v/>
      </c>
      <c r="E425" s="13"/>
      <c r="F425" s="13"/>
      <c r="G425" s="13"/>
    </row>
    <row r="426" customFormat="false" ht="15" hidden="false" customHeight="false" outlineLevel="0" collapsed="false">
      <c r="A426" s="23"/>
      <c r="B426" s="24"/>
      <c r="C426" s="8"/>
      <c r="D426" s="8" t="str">
        <f aca="false">IF($C426="","",IFERROR(INDEX('Stok Listesi'!$B:$B,MATCH($C426,'Stok Listesi'!$A:$A,0)),"KOD BULUNAMADI"))</f>
        <v/>
      </c>
      <c r="E426" s="8"/>
      <c r="F426" s="8"/>
      <c r="G426" s="8"/>
    </row>
    <row r="427" customFormat="false" ht="15" hidden="false" customHeight="false" outlineLevel="0" collapsed="false">
      <c r="A427" s="22"/>
      <c r="B427" s="13"/>
      <c r="C427" s="13"/>
      <c r="D427" s="13" t="str">
        <f aca="false">IF($C427="","",IFERROR(INDEX('Stok Listesi'!$B:$B,MATCH($C427,'Stok Listesi'!$A:$A,0)),"KOD BULUNAMADI"))</f>
        <v/>
      </c>
      <c r="E427" s="13"/>
      <c r="F427" s="13"/>
      <c r="G427" s="13"/>
    </row>
    <row r="428" customFormat="false" ht="15" hidden="false" customHeight="false" outlineLevel="0" collapsed="false">
      <c r="A428" s="23"/>
      <c r="B428" s="24"/>
      <c r="C428" s="8"/>
      <c r="D428" s="8" t="str">
        <f aca="false">IF($C428="","",IFERROR(INDEX('Stok Listesi'!$B:$B,MATCH($C428,'Stok Listesi'!$A:$A,0)),"KOD BULUNAMADI"))</f>
        <v/>
      </c>
      <c r="E428" s="8"/>
      <c r="F428" s="8"/>
      <c r="G428" s="8"/>
    </row>
    <row r="429" customFormat="false" ht="15" hidden="false" customHeight="false" outlineLevel="0" collapsed="false">
      <c r="A429" s="22"/>
      <c r="B429" s="13"/>
      <c r="C429" s="13"/>
      <c r="D429" s="13" t="str">
        <f aca="false">IF($C429="","",IFERROR(INDEX('Stok Listesi'!$B:$B,MATCH($C429,'Stok Listesi'!$A:$A,0)),"KOD BULUNAMADI"))</f>
        <v/>
      </c>
      <c r="E429" s="13"/>
      <c r="F429" s="13"/>
      <c r="G429" s="13"/>
    </row>
    <row r="430" customFormat="false" ht="15" hidden="false" customHeight="false" outlineLevel="0" collapsed="false">
      <c r="A430" s="23"/>
      <c r="B430" s="24"/>
      <c r="C430" s="8"/>
      <c r="D430" s="8" t="str">
        <f aca="false">IF($C430="","",IFERROR(INDEX('Stok Listesi'!$B:$B,MATCH($C430,'Stok Listesi'!$A:$A,0)),"KOD BULUNAMADI"))</f>
        <v/>
      </c>
      <c r="E430" s="8"/>
      <c r="F430" s="8"/>
      <c r="G430" s="8"/>
    </row>
    <row r="431" customFormat="false" ht="15" hidden="false" customHeight="false" outlineLevel="0" collapsed="false">
      <c r="A431" s="22"/>
      <c r="B431" s="13"/>
      <c r="C431" s="13"/>
      <c r="D431" s="13" t="str">
        <f aca="false">IF($C431="","",IFERROR(INDEX('Stok Listesi'!$B:$B,MATCH($C431,'Stok Listesi'!$A:$A,0)),"KOD BULUNAMADI"))</f>
        <v/>
      </c>
      <c r="E431" s="13"/>
      <c r="F431" s="13"/>
      <c r="G431" s="13"/>
    </row>
    <row r="432" customFormat="false" ht="15" hidden="false" customHeight="false" outlineLevel="0" collapsed="false">
      <c r="A432" s="23"/>
      <c r="B432" s="24"/>
      <c r="C432" s="8"/>
      <c r="D432" s="8" t="str">
        <f aca="false">IF($C432="","",IFERROR(INDEX('Stok Listesi'!$B:$B,MATCH($C432,'Stok Listesi'!$A:$A,0)),"KOD BULUNAMADI"))</f>
        <v/>
      </c>
      <c r="E432" s="8"/>
      <c r="F432" s="8"/>
      <c r="G432" s="8"/>
    </row>
    <row r="433" customFormat="false" ht="15" hidden="false" customHeight="false" outlineLevel="0" collapsed="false">
      <c r="A433" s="22"/>
      <c r="B433" s="13"/>
      <c r="C433" s="13"/>
      <c r="D433" s="13" t="str">
        <f aca="false">IF($C433="","",IFERROR(INDEX('Stok Listesi'!$B:$B,MATCH($C433,'Stok Listesi'!$A:$A,0)),"KOD BULUNAMADI"))</f>
        <v/>
      </c>
      <c r="E433" s="13"/>
      <c r="F433" s="13"/>
      <c r="G433" s="13"/>
    </row>
    <row r="434" customFormat="false" ht="15" hidden="false" customHeight="false" outlineLevel="0" collapsed="false">
      <c r="A434" s="23"/>
      <c r="B434" s="24"/>
      <c r="C434" s="8"/>
      <c r="D434" s="8" t="str">
        <f aca="false">IF($C434="","",IFERROR(INDEX('Stok Listesi'!$B:$B,MATCH($C434,'Stok Listesi'!$A:$A,0)),"KOD BULUNAMADI"))</f>
        <v/>
      </c>
      <c r="E434" s="8"/>
      <c r="F434" s="8"/>
      <c r="G434" s="8"/>
    </row>
    <row r="435" customFormat="false" ht="15" hidden="false" customHeight="false" outlineLevel="0" collapsed="false">
      <c r="A435" s="22"/>
      <c r="B435" s="13"/>
      <c r="C435" s="13"/>
      <c r="D435" s="13" t="str">
        <f aca="false">IF($C435="","",IFERROR(INDEX('Stok Listesi'!$B:$B,MATCH($C435,'Stok Listesi'!$A:$A,0)),"KOD BULUNAMADI"))</f>
        <v/>
      </c>
      <c r="E435" s="13"/>
      <c r="F435" s="13"/>
      <c r="G435" s="13"/>
    </row>
    <row r="436" customFormat="false" ht="15" hidden="false" customHeight="false" outlineLevel="0" collapsed="false">
      <c r="A436" s="23"/>
      <c r="B436" s="24"/>
      <c r="C436" s="8"/>
      <c r="D436" s="8" t="str">
        <f aca="false">IF($C436="","",IFERROR(INDEX('Stok Listesi'!$B:$B,MATCH($C436,'Stok Listesi'!$A:$A,0)),"KOD BULUNAMADI"))</f>
        <v/>
      </c>
      <c r="E436" s="8"/>
      <c r="F436" s="8"/>
      <c r="G436" s="8"/>
    </row>
    <row r="437" customFormat="false" ht="15" hidden="false" customHeight="false" outlineLevel="0" collapsed="false">
      <c r="A437" s="22"/>
      <c r="B437" s="13"/>
      <c r="C437" s="13"/>
      <c r="D437" s="13" t="str">
        <f aca="false">IF($C437="","",IFERROR(INDEX('Stok Listesi'!$B:$B,MATCH($C437,'Stok Listesi'!$A:$A,0)),"KOD BULUNAMADI"))</f>
        <v/>
      </c>
      <c r="E437" s="13"/>
      <c r="F437" s="13"/>
      <c r="G437" s="13"/>
    </row>
    <row r="438" customFormat="false" ht="15" hidden="false" customHeight="false" outlineLevel="0" collapsed="false">
      <c r="A438" s="23"/>
      <c r="B438" s="24"/>
      <c r="C438" s="8"/>
      <c r="D438" s="8" t="str">
        <f aca="false">IF($C438="","",IFERROR(INDEX('Stok Listesi'!$B:$B,MATCH($C438,'Stok Listesi'!$A:$A,0)),"KOD BULUNAMADI"))</f>
        <v/>
      </c>
      <c r="E438" s="8"/>
      <c r="F438" s="8"/>
      <c r="G438" s="8"/>
    </row>
    <row r="439" customFormat="false" ht="15" hidden="false" customHeight="false" outlineLevel="0" collapsed="false">
      <c r="A439" s="22"/>
      <c r="B439" s="13"/>
      <c r="C439" s="13"/>
      <c r="D439" s="13" t="str">
        <f aca="false">IF($C439="","",IFERROR(INDEX('Stok Listesi'!$B:$B,MATCH($C439,'Stok Listesi'!$A:$A,0)),"KOD BULUNAMADI"))</f>
        <v/>
      </c>
      <c r="E439" s="13"/>
      <c r="F439" s="13"/>
      <c r="G439" s="13"/>
    </row>
    <row r="440" customFormat="false" ht="15" hidden="false" customHeight="false" outlineLevel="0" collapsed="false">
      <c r="A440" s="23"/>
      <c r="B440" s="24"/>
      <c r="C440" s="8"/>
      <c r="D440" s="8" t="str">
        <f aca="false">IF($C440="","",IFERROR(INDEX('Stok Listesi'!$B:$B,MATCH($C440,'Stok Listesi'!$A:$A,0)),"KOD BULUNAMADI"))</f>
        <v/>
      </c>
      <c r="E440" s="8"/>
      <c r="F440" s="8"/>
      <c r="G440" s="8"/>
    </row>
    <row r="441" customFormat="false" ht="15" hidden="false" customHeight="false" outlineLevel="0" collapsed="false">
      <c r="A441" s="22"/>
      <c r="B441" s="13"/>
      <c r="C441" s="13"/>
      <c r="D441" s="13" t="str">
        <f aca="false">IF($C441="","",IFERROR(INDEX('Stok Listesi'!$B:$B,MATCH($C441,'Stok Listesi'!$A:$A,0)),"KOD BULUNAMADI"))</f>
        <v/>
      </c>
      <c r="E441" s="13"/>
      <c r="F441" s="13"/>
      <c r="G441" s="13"/>
    </row>
    <row r="442" customFormat="false" ht="15" hidden="false" customHeight="false" outlineLevel="0" collapsed="false">
      <c r="A442" s="23"/>
      <c r="B442" s="24"/>
      <c r="C442" s="8"/>
      <c r="D442" s="8" t="str">
        <f aca="false">IF($C442="","",IFERROR(INDEX('Stok Listesi'!$B:$B,MATCH($C442,'Stok Listesi'!$A:$A,0)),"KOD BULUNAMADI"))</f>
        <v/>
      </c>
      <c r="E442" s="8"/>
      <c r="F442" s="8"/>
      <c r="G442" s="8"/>
    </row>
    <row r="443" customFormat="false" ht="15" hidden="false" customHeight="false" outlineLevel="0" collapsed="false">
      <c r="A443" s="22"/>
      <c r="B443" s="13"/>
      <c r="C443" s="13"/>
      <c r="D443" s="13" t="str">
        <f aca="false">IF($C443="","",IFERROR(INDEX('Stok Listesi'!$B:$B,MATCH($C443,'Stok Listesi'!$A:$A,0)),"KOD BULUNAMADI"))</f>
        <v/>
      </c>
      <c r="E443" s="13"/>
      <c r="F443" s="13"/>
      <c r="G443" s="13"/>
    </row>
    <row r="444" customFormat="false" ht="15" hidden="false" customHeight="false" outlineLevel="0" collapsed="false">
      <c r="A444" s="23"/>
      <c r="B444" s="24"/>
      <c r="C444" s="8"/>
      <c r="D444" s="8" t="str">
        <f aca="false">IF($C444="","",IFERROR(INDEX('Stok Listesi'!$B:$B,MATCH($C444,'Stok Listesi'!$A:$A,0)),"KOD BULUNAMADI"))</f>
        <v/>
      </c>
      <c r="E444" s="8"/>
      <c r="F444" s="8"/>
      <c r="G444" s="8"/>
    </row>
    <row r="445" customFormat="false" ht="15" hidden="false" customHeight="false" outlineLevel="0" collapsed="false">
      <c r="A445" s="22"/>
      <c r="B445" s="13"/>
      <c r="C445" s="13"/>
      <c r="D445" s="13" t="str">
        <f aca="false">IF($C445="","",IFERROR(INDEX('Stok Listesi'!$B:$B,MATCH($C445,'Stok Listesi'!$A:$A,0)),"KOD BULUNAMADI"))</f>
        <v/>
      </c>
      <c r="E445" s="13"/>
      <c r="F445" s="13"/>
      <c r="G445" s="13"/>
    </row>
    <row r="446" customFormat="false" ht="15" hidden="false" customHeight="false" outlineLevel="0" collapsed="false">
      <c r="A446" s="23"/>
      <c r="B446" s="24"/>
      <c r="C446" s="8"/>
      <c r="D446" s="8" t="str">
        <f aca="false">IF($C446="","",IFERROR(INDEX('Stok Listesi'!$B:$B,MATCH($C446,'Stok Listesi'!$A:$A,0)),"KOD BULUNAMADI"))</f>
        <v/>
      </c>
      <c r="E446" s="8"/>
      <c r="F446" s="8"/>
      <c r="G446" s="8"/>
    </row>
    <row r="447" customFormat="false" ht="15" hidden="false" customHeight="false" outlineLevel="0" collapsed="false">
      <c r="A447" s="22"/>
      <c r="B447" s="13"/>
      <c r="C447" s="13"/>
      <c r="D447" s="13" t="str">
        <f aca="false">IF($C447="","",IFERROR(INDEX('Stok Listesi'!$B:$B,MATCH($C447,'Stok Listesi'!$A:$A,0)),"KOD BULUNAMADI"))</f>
        <v/>
      </c>
      <c r="E447" s="13"/>
      <c r="F447" s="13"/>
      <c r="G447" s="13"/>
    </row>
    <row r="448" customFormat="false" ht="15" hidden="false" customHeight="false" outlineLevel="0" collapsed="false">
      <c r="A448" s="23"/>
      <c r="B448" s="24"/>
      <c r="C448" s="8"/>
      <c r="D448" s="8" t="str">
        <f aca="false">IF($C448="","",IFERROR(INDEX('Stok Listesi'!$B:$B,MATCH($C448,'Stok Listesi'!$A:$A,0)),"KOD BULUNAMADI"))</f>
        <v/>
      </c>
      <c r="E448" s="8"/>
      <c r="F448" s="8"/>
      <c r="G448" s="8"/>
    </row>
    <row r="449" customFormat="false" ht="15" hidden="false" customHeight="false" outlineLevel="0" collapsed="false">
      <c r="A449" s="22"/>
      <c r="B449" s="13"/>
      <c r="C449" s="13"/>
      <c r="D449" s="13" t="str">
        <f aca="false">IF($C449="","",IFERROR(INDEX('Stok Listesi'!$B:$B,MATCH($C449,'Stok Listesi'!$A:$A,0)),"KOD BULUNAMADI"))</f>
        <v/>
      </c>
      <c r="E449" s="13"/>
      <c r="F449" s="13"/>
      <c r="G449" s="13"/>
    </row>
    <row r="450" customFormat="false" ht="15" hidden="false" customHeight="false" outlineLevel="0" collapsed="false">
      <c r="A450" s="23"/>
      <c r="B450" s="24"/>
      <c r="C450" s="8"/>
      <c r="D450" s="8" t="str">
        <f aca="false">IF($C450="","",IFERROR(INDEX('Stok Listesi'!$B:$B,MATCH($C450,'Stok Listesi'!$A:$A,0)),"KOD BULUNAMADI"))</f>
        <v/>
      </c>
      <c r="E450" s="8"/>
      <c r="F450" s="8"/>
      <c r="G450" s="8"/>
    </row>
    <row r="451" customFormat="false" ht="15" hidden="false" customHeight="false" outlineLevel="0" collapsed="false">
      <c r="A451" s="22"/>
      <c r="B451" s="13"/>
      <c r="C451" s="13"/>
      <c r="D451" s="13" t="str">
        <f aca="false">IF($C451="","",IFERROR(INDEX('Stok Listesi'!$B:$B,MATCH($C451,'Stok Listesi'!$A:$A,0)),"KOD BULUNAMADI"))</f>
        <v/>
      </c>
      <c r="E451" s="13"/>
      <c r="F451" s="13"/>
      <c r="G451" s="13"/>
    </row>
    <row r="452" customFormat="false" ht="15" hidden="false" customHeight="false" outlineLevel="0" collapsed="false">
      <c r="A452" s="23"/>
      <c r="B452" s="24"/>
      <c r="C452" s="8"/>
      <c r="D452" s="8" t="str">
        <f aca="false">IF($C452="","",IFERROR(INDEX('Stok Listesi'!$B:$B,MATCH($C452,'Stok Listesi'!$A:$A,0)),"KOD BULUNAMADI"))</f>
        <v/>
      </c>
      <c r="E452" s="8"/>
      <c r="F452" s="8"/>
      <c r="G452" s="8"/>
    </row>
    <row r="453" customFormat="false" ht="15" hidden="false" customHeight="false" outlineLevel="0" collapsed="false">
      <c r="A453" s="22"/>
      <c r="B453" s="13"/>
      <c r="C453" s="13"/>
      <c r="D453" s="13" t="str">
        <f aca="false">IF($C453="","",IFERROR(INDEX('Stok Listesi'!$B:$B,MATCH($C453,'Stok Listesi'!$A:$A,0)),"KOD BULUNAMADI"))</f>
        <v/>
      </c>
      <c r="E453" s="13"/>
      <c r="F453" s="13"/>
      <c r="G453" s="13"/>
    </row>
    <row r="454" customFormat="false" ht="15" hidden="false" customHeight="false" outlineLevel="0" collapsed="false">
      <c r="A454" s="23"/>
      <c r="B454" s="24"/>
      <c r="C454" s="8"/>
      <c r="D454" s="8" t="str">
        <f aca="false">IF($C454="","",IFERROR(INDEX('Stok Listesi'!$B:$B,MATCH($C454,'Stok Listesi'!$A:$A,0)),"KOD BULUNAMADI"))</f>
        <v/>
      </c>
      <c r="E454" s="8"/>
      <c r="F454" s="8"/>
      <c r="G454" s="8"/>
    </row>
    <row r="455" customFormat="false" ht="15" hidden="false" customHeight="false" outlineLevel="0" collapsed="false">
      <c r="A455" s="22"/>
      <c r="B455" s="13"/>
      <c r="C455" s="13"/>
      <c r="D455" s="13" t="str">
        <f aca="false">IF($C455="","",IFERROR(INDEX('Stok Listesi'!$B:$B,MATCH($C455,'Stok Listesi'!$A:$A,0)),"KOD BULUNAMADI"))</f>
        <v/>
      </c>
      <c r="E455" s="13"/>
      <c r="F455" s="13"/>
      <c r="G455" s="13"/>
    </row>
    <row r="456" customFormat="false" ht="15" hidden="false" customHeight="false" outlineLevel="0" collapsed="false">
      <c r="A456" s="23"/>
      <c r="B456" s="24"/>
      <c r="C456" s="8"/>
      <c r="D456" s="8" t="str">
        <f aca="false">IF($C456="","",IFERROR(INDEX('Stok Listesi'!$B:$B,MATCH($C456,'Stok Listesi'!$A:$A,0)),"KOD BULUNAMADI"))</f>
        <v/>
      </c>
      <c r="E456" s="8"/>
      <c r="F456" s="8"/>
      <c r="G456" s="8"/>
    </row>
    <row r="457" customFormat="false" ht="15" hidden="false" customHeight="false" outlineLevel="0" collapsed="false">
      <c r="A457" s="22"/>
      <c r="B457" s="13"/>
      <c r="C457" s="13"/>
      <c r="D457" s="13" t="str">
        <f aca="false">IF($C457="","",IFERROR(INDEX('Stok Listesi'!$B:$B,MATCH($C457,'Stok Listesi'!$A:$A,0)),"KOD BULUNAMADI"))</f>
        <v/>
      </c>
      <c r="E457" s="13"/>
      <c r="F457" s="13"/>
      <c r="G457" s="13"/>
    </row>
    <row r="458" customFormat="false" ht="15" hidden="false" customHeight="false" outlineLevel="0" collapsed="false">
      <c r="A458" s="23"/>
      <c r="B458" s="24"/>
      <c r="C458" s="8"/>
      <c r="D458" s="8" t="str">
        <f aca="false">IF($C458="","",IFERROR(INDEX('Stok Listesi'!$B:$B,MATCH($C458,'Stok Listesi'!$A:$A,0)),"KOD BULUNAMADI"))</f>
        <v/>
      </c>
      <c r="E458" s="8"/>
      <c r="F458" s="8"/>
      <c r="G458" s="8"/>
    </row>
    <row r="459" customFormat="false" ht="15" hidden="false" customHeight="false" outlineLevel="0" collapsed="false">
      <c r="A459" s="22"/>
      <c r="B459" s="13"/>
      <c r="C459" s="13"/>
      <c r="D459" s="13" t="str">
        <f aca="false">IF($C459="","",IFERROR(INDEX('Stok Listesi'!$B:$B,MATCH($C459,'Stok Listesi'!$A:$A,0)),"KOD BULUNAMADI"))</f>
        <v/>
      </c>
      <c r="E459" s="13"/>
      <c r="F459" s="13"/>
      <c r="G459" s="13"/>
    </row>
    <row r="460" customFormat="false" ht="15" hidden="false" customHeight="false" outlineLevel="0" collapsed="false">
      <c r="A460" s="23"/>
      <c r="B460" s="24"/>
      <c r="C460" s="8"/>
      <c r="D460" s="8" t="str">
        <f aca="false">IF($C460="","",IFERROR(INDEX('Stok Listesi'!$B:$B,MATCH($C460,'Stok Listesi'!$A:$A,0)),"KOD BULUNAMADI"))</f>
        <v/>
      </c>
      <c r="E460" s="8"/>
      <c r="F460" s="8"/>
      <c r="G460" s="8"/>
    </row>
    <row r="461" customFormat="false" ht="15" hidden="false" customHeight="false" outlineLevel="0" collapsed="false">
      <c r="A461" s="22"/>
      <c r="B461" s="13"/>
      <c r="C461" s="13"/>
      <c r="D461" s="13" t="str">
        <f aca="false">IF($C461="","",IFERROR(INDEX('Stok Listesi'!$B:$B,MATCH($C461,'Stok Listesi'!$A:$A,0)),"KOD BULUNAMADI"))</f>
        <v/>
      </c>
      <c r="E461" s="13"/>
      <c r="F461" s="13"/>
      <c r="G461" s="13"/>
    </row>
    <row r="462" customFormat="false" ht="15" hidden="false" customHeight="false" outlineLevel="0" collapsed="false">
      <c r="A462" s="23"/>
      <c r="B462" s="24"/>
      <c r="C462" s="8"/>
      <c r="D462" s="8" t="str">
        <f aca="false">IF($C462="","",IFERROR(INDEX('Stok Listesi'!$B:$B,MATCH($C462,'Stok Listesi'!$A:$A,0)),"KOD BULUNAMADI"))</f>
        <v/>
      </c>
      <c r="E462" s="8"/>
      <c r="F462" s="8"/>
      <c r="G462" s="8"/>
    </row>
    <row r="463" customFormat="false" ht="15" hidden="false" customHeight="false" outlineLevel="0" collapsed="false">
      <c r="A463" s="22"/>
      <c r="B463" s="13"/>
      <c r="C463" s="13"/>
      <c r="D463" s="13" t="str">
        <f aca="false">IF($C463="","",IFERROR(INDEX('Stok Listesi'!$B:$B,MATCH($C463,'Stok Listesi'!$A:$A,0)),"KOD BULUNAMADI"))</f>
        <v/>
      </c>
      <c r="E463" s="13"/>
      <c r="F463" s="13"/>
      <c r="G463" s="13"/>
    </row>
    <row r="464" customFormat="false" ht="15" hidden="false" customHeight="false" outlineLevel="0" collapsed="false">
      <c r="A464" s="23"/>
      <c r="B464" s="24"/>
      <c r="C464" s="8"/>
      <c r="D464" s="8" t="str">
        <f aca="false">IF($C464="","",IFERROR(INDEX('Stok Listesi'!$B:$B,MATCH($C464,'Stok Listesi'!$A:$A,0)),"KOD BULUNAMADI"))</f>
        <v/>
      </c>
      <c r="E464" s="8"/>
      <c r="F464" s="8"/>
      <c r="G464" s="8"/>
    </row>
    <row r="465" customFormat="false" ht="15" hidden="false" customHeight="false" outlineLevel="0" collapsed="false">
      <c r="A465" s="22"/>
      <c r="B465" s="13"/>
      <c r="C465" s="13"/>
      <c r="D465" s="13" t="str">
        <f aca="false">IF($C465="","",IFERROR(INDEX('Stok Listesi'!$B:$B,MATCH($C465,'Stok Listesi'!$A:$A,0)),"KOD BULUNAMADI"))</f>
        <v/>
      </c>
      <c r="E465" s="13"/>
      <c r="F465" s="13"/>
      <c r="G465" s="13"/>
    </row>
    <row r="466" customFormat="false" ht="15" hidden="false" customHeight="false" outlineLevel="0" collapsed="false">
      <c r="A466" s="23"/>
      <c r="B466" s="24"/>
      <c r="C466" s="8"/>
      <c r="D466" s="8" t="str">
        <f aca="false">IF($C466="","",IFERROR(INDEX('Stok Listesi'!$B:$B,MATCH($C466,'Stok Listesi'!$A:$A,0)),"KOD BULUNAMADI"))</f>
        <v/>
      </c>
      <c r="E466" s="8"/>
      <c r="F466" s="8"/>
      <c r="G466" s="8"/>
    </row>
    <row r="467" customFormat="false" ht="15" hidden="false" customHeight="false" outlineLevel="0" collapsed="false">
      <c r="A467" s="22"/>
      <c r="B467" s="13"/>
      <c r="C467" s="13"/>
      <c r="D467" s="13" t="str">
        <f aca="false">IF($C467="","",IFERROR(INDEX('Stok Listesi'!$B:$B,MATCH($C467,'Stok Listesi'!$A:$A,0)),"KOD BULUNAMADI"))</f>
        <v/>
      </c>
      <c r="E467" s="13"/>
      <c r="F467" s="13"/>
      <c r="G467" s="13"/>
    </row>
    <row r="468" customFormat="false" ht="15" hidden="false" customHeight="false" outlineLevel="0" collapsed="false">
      <c r="A468" s="23"/>
      <c r="B468" s="24"/>
      <c r="C468" s="8"/>
      <c r="D468" s="8" t="str">
        <f aca="false">IF($C468="","",IFERROR(INDEX('Stok Listesi'!$B:$B,MATCH($C468,'Stok Listesi'!$A:$A,0)),"KOD BULUNAMADI"))</f>
        <v/>
      </c>
      <c r="E468" s="8"/>
      <c r="F468" s="8"/>
      <c r="G468" s="8"/>
    </row>
    <row r="469" customFormat="false" ht="15" hidden="false" customHeight="false" outlineLevel="0" collapsed="false">
      <c r="A469" s="22"/>
      <c r="B469" s="13"/>
      <c r="C469" s="13"/>
      <c r="D469" s="13" t="str">
        <f aca="false">IF($C469="","",IFERROR(INDEX('Stok Listesi'!$B:$B,MATCH($C469,'Stok Listesi'!$A:$A,0)),"KOD BULUNAMADI"))</f>
        <v/>
      </c>
      <c r="E469" s="13"/>
      <c r="F469" s="13"/>
      <c r="G469" s="13"/>
    </row>
    <row r="470" customFormat="false" ht="15" hidden="false" customHeight="false" outlineLevel="0" collapsed="false">
      <c r="A470" s="23"/>
      <c r="B470" s="24"/>
      <c r="C470" s="8"/>
      <c r="D470" s="8" t="str">
        <f aca="false">IF($C470="","",IFERROR(INDEX('Stok Listesi'!$B:$B,MATCH($C470,'Stok Listesi'!$A:$A,0)),"KOD BULUNAMADI"))</f>
        <v/>
      </c>
      <c r="E470" s="8"/>
      <c r="F470" s="8"/>
      <c r="G470" s="8"/>
    </row>
    <row r="471" customFormat="false" ht="15" hidden="false" customHeight="false" outlineLevel="0" collapsed="false">
      <c r="A471" s="22"/>
      <c r="B471" s="13"/>
      <c r="C471" s="13"/>
      <c r="D471" s="13" t="str">
        <f aca="false">IF($C471="","",IFERROR(INDEX('Stok Listesi'!$B:$B,MATCH($C471,'Stok Listesi'!$A:$A,0)),"KOD BULUNAMADI"))</f>
        <v/>
      </c>
      <c r="E471" s="13"/>
      <c r="F471" s="13"/>
      <c r="G471" s="13"/>
    </row>
    <row r="472" customFormat="false" ht="15" hidden="false" customHeight="false" outlineLevel="0" collapsed="false">
      <c r="A472" s="23"/>
      <c r="B472" s="24"/>
      <c r="C472" s="8"/>
      <c r="D472" s="8" t="str">
        <f aca="false">IF($C472="","",IFERROR(INDEX('Stok Listesi'!$B:$B,MATCH($C472,'Stok Listesi'!$A:$A,0)),"KOD BULUNAMADI"))</f>
        <v/>
      </c>
      <c r="E472" s="8"/>
      <c r="F472" s="8"/>
      <c r="G472" s="8"/>
    </row>
    <row r="473" customFormat="false" ht="15" hidden="false" customHeight="false" outlineLevel="0" collapsed="false">
      <c r="A473" s="22"/>
      <c r="B473" s="13"/>
      <c r="C473" s="13"/>
      <c r="D473" s="13" t="str">
        <f aca="false">IF($C473="","",IFERROR(INDEX('Stok Listesi'!$B:$B,MATCH($C473,'Stok Listesi'!$A:$A,0)),"KOD BULUNAMADI"))</f>
        <v/>
      </c>
      <c r="E473" s="13"/>
      <c r="F473" s="13"/>
      <c r="G473" s="13"/>
    </row>
    <row r="474" customFormat="false" ht="15" hidden="false" customHeight="false" outlineLevel="0" collapsed="false">
      <c r="A474" s="23"/>
      <c r="B474" s="24"/>
      <c r="C474" s="8"/>
      <c r="D474" s="8" t="str">
        <f aca="false">IF($C474="","",IFERROR(INDEX('Stok Listesi'!$B:$B,MATCH($C474,'Stok Listesi'!$A:$A,0)),"KOD BULUNAMADI"))</f>
        <v/>
      </c>
      <c r="E474" s="8"/>
      <c r="F474" s="8"/>
      <c r="G474" s="8"/>
    </row>
    <row r="475" customFormat="false" ht="15" hidden="false" customHeight="false" outlineLevel="0" collapsed="false">
      <c r="A475" s="22"/>
      <c r="B475" s="13"/>
      <c r="C475" s="13"/>
      <c r="D475" s="13" t="str">
        <f aca="false">IF($C475="","",IFERROR(INDEX('Stok Listesi'!$B:$B,MATCH($C475,'Stok Listesi'!$A:$A,0)),"KOD BULUNAMADI"))</f>
        <v/>
      </c>
      <c r="E475" s="13"/>
      <c r="F475" s="13"/>
      <c r="G475" s="13"/>
    </row>
    <row r="476" customFormat="false" ht="15" hidden="false" customHeight="false" outlineLevel="0" collapsed="false">
      <c r="A476" s="23"/>
      <c r="B476" s="24"/>
      <c r="C476" s="8"/>
      <c r="D476" s="8" t="str">
        <f aca="false">IF($C476="","",IFERROR(INDEX('Stok Listesi'!$B:$B,MATCH($C476,'Stok Listesi'!$A:$A,0)),"KOD BULUNAMADI"))</f>
        <v/>
      </c>
      <c r="E476" s="8"/>
      <c r="F476" s="8"/>
      <c r="G476" s="8"/>
    </row>
    <row r="477" customFormat="false" ht="15" hidden="false" customHeight="false" outlineLevel="0" collapsed="false">
      <c r="A477" s="22"/>
      <c r="B477" s="13"/>
      <c r="C477" s="13"/>
      <c r="D477" s="13" t="str">
        <f aca="false">IF($C477="","",IFERROR(INDEX('Stok Listesi'!$B:$B,MATCH($C477,'Stok Listesi'!$A:$A,0)),"KOD BULUNAMADI"))</f>
        <v/>
      </c>
      <c r="E477" s="13"/>
      <c r="F477" s="13"/>
      <c r="G477" s="13"/>
    </row>
    <row r="478" customFormat="false" ht="15" hidden="false" customHeight="false" outlineLevel="0" collapsed="false">
      <c r="A478" s="23"/>
      <c r="B478" s="24"/>
      <c r="C478" s="8"/>
      <c r="D478" s="8" t="str">
        <f aca="false">IF($C478="","",IFERROR(INDEX('Stok Listesi'!$B:$B,MATCH($C478,'Stok Listesi'!$A:$A,0)),"KOD BULUNAMADI"))</f>
        <v/>
      </c>
      <c r="E478" s="8"/>
      <c r="F478" s="8"/>
      <c r="G478" s="8"/>
    </row>
    <row r="479" customFormat="false" ht="15" hidden="false" customHeight="false" outlineLevel="0" collapsed="false">
      <c r="A479" s="22"/>
      <c r="B479" s="13"/>
      <c r="C479" s="13"/>
      <c r="D479" s="13" t="str">
        <f aca="false">IF($C479="","",IFERROR(INDEX('Stok Listesi'!$B:$B,MATCH($C479,'Stok Listesi'!$A:$A,0)),"KOD BULUNAMADI"))</f>
        <v/>
      </c>
      <c r="E479" s="13"/>
      <c r="F479" s="13"/>
      <c r="G479" s="13"/>
    </row>
    <row r="480" customFormat="false" ht="15" hidden="false" customHeight="false" outlineLevel="0" collapsed="false">
      <c r="A480" s="23"/>
      <c r="B480" s="24"/>
      <c r="C480" s="8"/>
      <c r="D480" s="8" t="str">
        <f aca="false">IF($C480="","",IFERROR(INDEX('Stok Listesi'!$B:$B,MATCH($C480,'Stok Listesi'!$A:$A,0)),"KOD BULUNAMADI"))</f>
        <v/>
      </c>
      <c r="E480" s="8"/>
      <c r="F480" s="8"/>
      <c r="G480" s="8"/>
    </row>
    <row r="481" customFormat="false" ht="15" hidden="false" customHeight="false" outlineLevel="0" collapsed="false">
      <c r="A481" s="22"/>
      <c r="B481" s="13"/>
      <c r="C481" s="13"/>
      <c r="D481" s="13" t="str">
        <f aca="false">IF($C481="","",IFERROR(INDEX('Stok Listesi'!$B:$B,MATCH($C481,'Stok Listesi'!$A:$A,0)),"KOD BULUNAMADI"))</f>
        <v/>
      </c>
      <c r="E481" s="13"/>
      <c r="F481" s="13"/>
      <c r="G481" s="13"/>
    </row>
    <row r="482" customFormat="false" ht="15" hidden="false" customHeight="false" outlineLevel="0" collapsed="false">
      <c r="A482" s="23"/>
      <c r="B482" s="24"/>
      <c r="C482" s="8"/>
      <c r="D482" s="8" t="str">
        <f aca="false">IF($C482="","",IFERROR(INDEX('Stok Listesi'!$B:$B,MATCH($C482,'Stok Listesi'!$A:$A,0)),"KOD BULUNAMADI"))</f>
        <v/>
      </c>
      <c r="E482" s="8"/>
      <c r="F482" s="8"/>
      <c r="G482" s="8"/>
    </row>
    <row r="483" customFormat="false" ht="15" hidden="false" customHeight="false" outlineLevel="0" collapsed="false">
      <c r="A483" s="22"/>
      <c r="B483" s="13"/>
      <c r="C483" s="13"/>
      <c r="D483" s="13" t="str">
        <f aca="false">IF($C483="","",IFERROR(INDEX('Stok Listesi'!$B:$B,MATCH($C483,'Stok Listesi'!$A:$A,0)),"KOD BULUNAMADI"))</f>
        <v/>
      </c>
      <c r="E483" s="13"/>
      <c r="F483" s="13"/>
      <c r="G483" s="13"/>
    </row>
    <row r="484" customFormat="false" ht="15" hidden="false" customHeight="false" outlineLevel="0" collapsed="false">
      <c r="A484" s="23"/>
      <c r="B484" s="24"/>
      <c r="C484" s="8"/>
      <c r="D484" s="8" t="str">
        <f aca="false">IF($C484="","",IFERROR(INDEX('Stok Listesi'!$B:$B,MATCH($C484,'Stok Listesi'!$A:$A,0)),"KOD BULUNAMADI"))</f>
        <v/>
      </c>
      <c r="E484" s="8"/>
      <c r="F484" s="8"/>
      <c r="G484" s="8"/>
    </row>
    <row r="485" customFormat="false" ht="15" hidden="false" customHeight="false" outlineLevel="0" collapsed="false">
      <c r="A485" s="22"/>
      <c r="B485" s="13"/>
      <c r="C485" s="13"/>
      <c r="D485" s="13" t="str">
        <f aca="false">IF($C485="","",IFERROR(INDEX('Stok Listesi'!$B:$B,MATCH($C485,'Stok Listesi'!$A:$A,0)),"KOD BULUNAMADI"))</f>
        <v/>
      </c>
      <c r="E485" s="13"/>
      <c r="F485" s="13"/>
      <c r="G485" s="13"/>
    </row>
    <row r="486" customFormat="false" ht="15" hidden="false" customHeight="false" outlineLevel="0" collapsed="false">
      <c r="A486" s="23"/>
      <c r="B486" s="24"/>
      <c r="C486" s="8"/>
      <c r="D486" s="8" t="str">
        <f aca="false">IF($C486="","",IFERROR(INDEX('Stok Listesi'!$B:$B,MATCH($C486,'Stok Listesi'!$A:$A,0)),"KOD BULUNAMADI"))</f>
        <v/>
      </c>
      <c r="E486" s="8"/>
      <c r="F486" s="8"/>
      <c r="G486" s="8"/>
    </row>
    <row r="487" customFormat="false" ht="15" hidden="false" customHeight="false" outlineLevel="0" collapsed="false">
      <c r="A487" s="22"/>
      <c r="B487" s="13"/>
      <c r="C487" s="13"/>
      <c r="D487" s="13" t="str">
        <f aca="false">IF($C487="","",IFERROR(INDEX('Stok Listesi'!$B:$B,MATCH($C487,'Stok Listesi'!$A:$A,0)),"KOD BULUNAMADI"))</f>
        <v/>
      </c>
      <c r="E487" s="13"/>
      <c r="F487" s="13"/>
      <c r="G487" s="13"/>
    </row>
    <row r="488" customFormat="false" ht="15" hidden="false" customHeight="false" outlineLevel="0" collapsed="false">
      <c r="A488" s="23"/>
      <c r="B488" s="24"/>
      <c r="C488" s="8"/>
      <c r="D488" s="8" t="str">
        <f aca="false">IF($C488="","",IFERROR(INDEX('Stok Listesi'!$B:$B,MATCH($C488,'Stok Listesi'!$A:$A,0)),"KOD BULUNAMADI"))</f>
        <v/>
      </c>
      <c r="E488" s="8"/>
      <c r="F488" s="8"/>
      <c r="G488" s="8"/>
    </row>
    <row r="489" customFormat="false" ht="15" hidden="false" customHeight="false" outlineLevel="0" collapsed="false">
      <c r="A489" s="22"/>
      <c r="B489" s="13"/>
      <c r="C489" s="13"/>
      <c r="D489" s="13" t="str">
        <f aca="false">IF($C489="","",IFERROR(INDEX('Stok Listesi'!$B:$B,MATCH($C489,'Stok Listesi'!$A:$A,0)),"KOD BULUNAMADI"))</f>
        <v/>
      </c>
      <c r="E489" s="13"/>
      <c r="F489" s="13"/>
      <c r="G489" s="13"/>
    </row>
    <row r="490" customFormat="false" ht="15" hidden="false" customHeight="false" outlineLevel="0" collapsed="false">
      <c r="A490" s="23"/>
      <c r="B490" s="24"/>
      <c r="C490" s="8"/>
      <c r="D490" s="8" t="str">
        <f aca="false">IF($C490="","",IFERROR(INDEX('Stok Listesi'!$B:$B,MATCH($C490,'Stok Listesi'!$A:$A,0)),"KOD BULUNAMADI"))</f>
        <v/>
      </c>
      <c r="E490" s="8"/>
      <c r="F490" s="8"/>
      <c r="G490" s="8"/>
    </row>
    <row r="491" customFormat="false" ht="15" hidden="false" customHeight="false" outlineLevel="0" collapsed="false">
      <c r="A491" s="22"/>
      <c r="B491" s="13"/>
      <c r="C491" s="13"/>
      <c r="D491" s="13" t="str">
        <f aca="false">IF($C491="","",IFERROR(INDEX('Stok Listesi'!$B:$B,MATCH($C491,'Stok Listesi'!$A:$A,0)),"KOD BULUNAMADI"))</f>
        <v/>
      </c>
      <c r="E491" s="13"/>
      <c r="F491" s="13"/>
      <c r="G491" s="13"/>
    </row>
    <row r="492" customFormat="false" ht="15" hidden="false" customHeight="false" outlineLevel="0" collapsed="false">
      <c r="A492" s="23"/>
      <c r="B492" s="24"/>
      <c r="C492" s="8"/>
      <c r="D492" s="8" t="str">
        <f aca="false">IF($C492="","",IFERROR(INDEX('Stok Listesi'!$B:$B,MATCH($C492,'Stok Listesi'!$A:$A,0)),"KOD BULUNAMADI"))</f>
        <v/>
      </c>
      <c r="E492" s="8"/>
      <c r="F492" s="8"/>
      <c r="G492" s="8"/>
    </row>
    <row r="493" customFormat="false" ht="15" hidden="false" customHeight="false" outlineLevel="0" collapsed="false">
      <c r="A493" s="22"/>
      <c r="B493" s="13"/>
      <c r="C493" s="13"/>
      <c r="D493" s="13" t="str">
        <f aca="false">IF($C493="","",IFERROR(INDEX('Stok Listesi'!$B:$B,MATCH($C493,'Stok Listesi'!$A:$A,0)),"KOD BULUNAMADI"))</f>
        <v/>
      </c>
      <c r="E493" s="13"/>
      <c r="F493" s="13"/>
      <c r="G493" s="13"/>
    </row>
    <row r="494" customFormat="false" ht="15" hidden="false" customHeight="false" outlineLevel="0" collapsed="false">
      <c r="A494" s="23"/>
      <c r="B494" s="24"/>
      <c r="C494" s="8"/>
      <c r="D494" s="8" t="str">
        <f aca="false">IF($C494="","",IFERROR(INDEX('Stok Listesi'!$B:$B,MATCH($C494,'Stok Listesi'!$A:$A,0)),"KOD BULUNAMADI"))</f>
        <v/>
      </c>
      <c r="E494" s="8"/>
      <c r="F494" s="8"/>
      <c r="G494" s="8"/>
    </row>
    <row r="495" customFormat="false" ht="15" hidden="false" customHeight="false" outlineLevel="0" collapsed="false">
      <c r="A495" s="22"/>
      <c r="B495" s="13"/>
      <c r="C495" s="13"/>
      <c r="D495" s="13" t="str">
        <f aca="false">IF($C495="","",IFERROR(INDEX('Stok Listesi'!$B:$B,MATCH($C495,'Stok Listesi'!$A:$A,0)),"KOD BULUNAMADI"))</f>
        <v/>
      </c>
      <c r="E495" s="13"/>
      <c r="F495" s="13"/>
      <c r="G495" s="13"/>
    </row>
    <row r="496" customFormat="false" ht="15" hidden="false" customHeight="false" outlineLevel="0" collapsed="false">
      <c r="A496" s="23"/>
      <c r="B496" s="24"/>
      <c r="C496" s="8"/>
      <c r="D496" s="8" t="str">
        <f aca="false">IF($C496="","",IFERROR(INDEX('Stok Listesi'!$B:$B,MATCH($C496,'Stok Listesi'!$A:$A,0)),"KOD BULUNAMADI"))</f>
        <v/>
      </c>
      <c r="E496" s="8"/>
      <c r="F496" s="8"/>
      <c r="G496" s="8"/>
    </row>
    <row r="497" customFormat="false" ht="15" hidden="false" customHeight="false" outlineLevel="0" collapsed="false">
      <c r="A497" s="22"/>
      <c r="B497" s="13"/>
      <c r="C497" s="13"/>
      <c r="D497" s="13" t="str">
        <f aca="false">IF($C497="","",IFERROR(INDEX('Stok Listesi'!$B:$B,MATCH($C497,'Stok Listesi'!$A:$A,0)),"KOD BULUNAMADI"))</f>
        <v/>
      </c>
      <c r="E497" s="13"/>
      <c r="F497" s="13"/>
      <c r="G497" s="13"/>
    </row>
    <row r="498" customFormat="false" ht="15" hidden="false" customHeight="false" outlineLevel="0" collapsed="false">
      <c r="A498" s="23"/>
      <c r="B498" s="24"/>
      <c r="C498" s="8"/>
      <c r="D498" s="8" t="str">
        <f aca="false">IF($C498="","",IFERROR(INDEX('Stok Listesi'!$B:$B,MATCH($C498,'Stok Listesi'!$A:$A,0)),"KOD BULUNAMADI"))</f>
        <v/>
      </c>
      <c r="E498" s="8"/>
      <c r="F498" s="8"/>
      <c r="G498" s="8"/>
    </row>
    <row r="499" customFormat="false" ht="15" hidden="false" customHeight="false" outlineLevel="0" collapsed="false">
      <c r="A499" s="22"/>
      <c r="B499" s="13"/>
      <c r="C499" s="13"/>
      <c r="D499" s="13" t="str">
        <f aca="false">IF($C499="","",IFERROR(INDEX('Stok Listesi'!$B:$B,MATCH($C499,'Stok Listesi'!$A:$A,0)),"KOD BULUNAMADI"))</f>
        <v/>
      </c>
      <c r="E499" s="13"/>
      <c r="F499" s="13"/>
      <c r="G499" s="13"/>
    </row>
    <row r="500" customFormat="false" ht="15" hidden="false" customHeight="false" outlineLevel="0" collapsed="false">
      <c r="A500" s="23"/>
      <c r="B500" s="24"/>
      <c r="C500" s="8"/>
      <c r="D500" s="8" t="str">
        <f aca="false">IF($C500="","",IFERROR(INDEX('Stok Listesi'!$B:$B,MATCH($C500,'Stok Listesi'!$A:$A,0)),"KOD BULUNAMADI"))</f>
        <v/>
      </c>
      <c r="E500" s="8"/>
      <c r="F500" s="8"/>
      <c r="G500" s="8"/>
    </row>
    <row r="501" customFormat="false" ht="15" hidden="false" customHeight="false" outlineLevel="0" collapsed="false">
      <c r="A501" s="22"/>
      <c r="B501" s="13"/>
      <c r="C501" s="13"/>
      <c r="D501" s="13" t="str">
        <f aca="false">IF($C501="","",IFERROR(INDEX('Stok Listesi'!$B:$B,MATCH($C501,'Stok Listesi'!$A:$A,0)),"KOD BULUNAMADI"))</f>
        <v/>
      </c>
      <c r="E501" s="13"/>
      <c r="F501" s="13"/>
      <c r="G501" s="13"/>
    </row>
    <row r="502" customFormat="false" ht="15" hidden="false" customHeight="false" outlineLevel="0" collapsed="false">
      <c r="A502" s="23"/>
      <c r="B502" s="24"/>
      <c r="C502" s="8"/>
      <c r="D502" s="8" t="str">
        <f aca="false">IF($C502="","",IFERROR(INDEX('Stok Listesi'!$B:$B,MATCH($C502,'Stok Listesi'!$A:$A,0)),"KOD BULUNAMADI"))</f>
        <v/>
      </c>
      <c r="E502" s="8"/>
      <c r="F502" s="8"/>
      <c r="G502" s="8"/>
    </row>
    <row r="503" customFormat="false" ht="15" hidden="false" customHeight="false" outlineLevel="0" collapsed="false">
      <c r="A503" s="22"/>
      <c r="B503" s="13"/>
      <c r="C503" s="13"/>
      <c r="D503" s="13" t="str">
        <f aca="false">IF($C503="","",IFERROR(INDEX('Stok Listesi'!$B:$B,MATCH($C503,'Stok Listesi'!$A:$A,0)),"KOD BULUNAMADI"))</f>
        <v/>
      </c>
      <c r="E503" s="13"/>
      <c r="F503" s="13"/>
      <c r="G503" s="13"/>
    </row>
    <row r="504" customFormat="false" ht="15" hidden="false" customHeight="false" outlineLevel="0" collapsed="false">
      <c r="A504" s="23"/>
      <c r="B504" s="24"/>
      <c r="C504" s="8"/>
      <c r="D504" s="8" t="str">
        <f aca="false">IF($C504="","",IFERROR(INDEX('Stok Listesi'!$B:$B,MATCH($C504,'Stok Listesi'!$A:$A,0)),"KOD BULUNAMADI"))</f>
        <v/>
      </c>
      <c r="E504" s="8"/>
      <c r="F504" s="8"/>
      <c r="G504" s="8"/>
    </row>
    <row r="505" customFormat="false" ht="15" hidden="false" customHeight="false" outlineLevel="0" collapsed="false">
      <c r="A505" s="22"/>
      <c r="B505" s="13"/>
      <c r="C505" s="13"/>
      <c r="D505" s="13" t="str">
        <f aca="false">IF($C505="","",IFERROR(INDEX('Stok Listesi'!$B:$B,MATCH($C505,'Stok Listesi'!$A:$A,0)),"KOD BULUNAMADI"))</f>
        <v/>
      </c>
      <c r="E505" s="13"/>
      <c r="F505" s="13"/>
      <c r="G505" s="13"/>
    </row>
    <row r="506" customFormat="false" ht="15" hidden="false" customHeight="false" outlineLevel="0" collapsed="false">
      <c r="A506" s="23"/>
      <c r="B506" s="24"/>
      <c r="C506" s="8"/>
      <c r="D506" s="8" t="str">
        <f aca="false">IF($C506="","",IFERROR(INDEX('Stok Listesi'!$B:$B,MATCH($C506,'Stok Listesi'!$A:$A,0)),"KOD BULUNAMADI"))</f>
        <v/>
      </c>
      <c r="E506" s="8"/>
      <c r="F506" s="8"/>
      <c r="G506" s="8"/>
    </row>
    <row r="507" customFormat="false" ht="15" hidden="false" customHeight="false" outlineLevel="0" collapsed="false">
      <c r="A507" s="22"/>
      <c r="B507" s="13"/>
      <c r="C507" s="13"/>
      <c r="D507" s="13" t="str">
        <f aca="false">IF($C507="","",IFERROR(INDEX('Stok Listesi'!$B:$B,MATCH($C507,'Stok Listesi'!$A:$A,0)),"KOD BULUNAMADI"))</f>
        <v/>
      </c>
      <c r="E507" s="13"/>
      <c r="F507" s="13"/>
      <c r="G507" s="13"/>
    </row>
    <row r="508" customFormat="false" ht="15" hidden="false" customHeight="false" outlineLevel="0" collapsed="false">
      <c r="A508" s="23"/>
      <c r="B508" s="24"/>
      <c r="C508" s="8"/>
      <c r="D508" s="8" t="str">
        <f aca="false">IF($C508="","",IFERROR(INDEX('Stok Listesi'!$B:$B,MATCH($C508,'Stok Listesi'!$A:$A,0)),"KOD BULUNAMADI"))</f>
        <v/>
      </c>
      <c r="E508" s="8"/>
      <c r="F508" s="8"/>
      <c r="G508" s="8"/>
    </row>
    <row r="509" customFormat="false" ht="15" hidden="false" customHeight="false" outlineLevel="0" collapsed="false">
      <c r="A509" s="22"/>
      <c r="B509" s="13"/>
      <c r="C509" s="13"/>
      <c r="D509" s="13" t="str">
        <f aca="false">IF($C509="","",IFERROR(INDEX('Stok Listesi'!$B:$B,MATCH($C509,'Stok Listesi'!$A:$A,0)),"KOD BULUNAMADI"))</f>
        <v/>
      </c>
      <c r="E509" s="13"/>
      <c r="F509" s="13"/>
      <c r="G509" s="13"/>
    </row>
    <row r="510" customFormat="false" ht="15" hidden="false" customHeight="false" outlineLevel="0" collapsed="false">
      <c r="A510" s="23"/>
      <c r="B510" s="24"/>
      <c r="C510" s="8"/>
      <c r="D510" s="8" t="str">
        <f aca="false">IF($C510="","",IFERROR(INDEX('Stok Listesi'!$B:$B,MATCH($C510,'Stok Listesi'!$A:$A,0)),"KOD BULUNAMADI"))</f>
        <v/>
      </c>
      <c r="E510" s="8"/>
      <c r="F510" s="8"/>
      <c r="G510" s="8"/>
    </row>
    <row r="511" customFormat="false" ht="15" hidden="false" customHeight="false" outlineLevel="0" collapsed="false">
      <c r="A511" s="22"/>
      <c r="B511" s="13"/>
      <c r="C511" s="13"/>
      <c r="D511" s="13" t="str">
        <f aca="false">IF($C511="","",IFERROR(INDEX('Stok Listesi'!$B:$B,MATCH($C511,'Stok Listesi'!$A:$A,0)),"KOD BULUNAMADI"))</f>
        <v/>
      </c>
      <c r="E511" s="13"/>
      <c r="F511" s="13"/>
      <c r="G511" s="13"/>
    </row>
    <row r="512" customFormat="false" ht="15" hidden="false" customHeight="false" outlineLevel="0" collapsed="false">
      <c r="A512" s="23"/>
      <c r="B512" s="24"/>
      <c r="C512" s="8"/>
      <c r="D512" s="8" t="str">
        <f aca="false">IF($C512="","",IFERROR(INDEX('Stok Listesi'!$B:$B,MATCH($C512,'Stok Listesi'!$A:$A,0)),"KOD BULUNAMADI"))</f>
        <v/>
      </c>
      <c r="E512" s="8"/>
      <c r="F512" s="8"/>
      <c r="G512" s="8"/>
    </row>
    <row r="513" customFormat="false" ht="15" hidden="false" customHeight="false" outlineLevel="0" collapsed="false">
      <c r="A513" s="22"/>
      <c r="B513" s="13"/>
      <c r="C513" s="13"/>
      <c r="D513" s="13" t="str">
        <f aca="false">IF($C513="","",IFERROR(INDEX('Stok Listesi'!$B:$B,MATCH($C513,'Stok Listesi'!$A:$A,0)),"KOD BULUNAMADI"))</f>
        <v/>
      </c>
      <c r="E513" s="13"/>
      <c r="F513" s="13"/>
      <c r="G513" s="13"/>
    </row>
    <row r="514" customFormat="false" ht="15" hidden="false" customHeight="false" outlineLevel="0" collapsed="false">
      <c r="A514" s="23"/>
      <c r="B514" s="24"/>
      <c r="C514" s="8"/>
      <c r="D514" s="8" t="str">
        <f aca="false">IF($C514="","",IFERROR(INDEX('Stok Listesi'!$B:$B,MATCH($C514,'Stok Listesi'!$A:$A,0)),"KOD BULUNAMADI"))</f>
        <v/>
      </c>
      <c r="E514" s="8"/>
      <c r="F514" s="8"/>
      <c r="G514" s="8"/>
    </row>
    <row r="515" customFormat="false" ht="15" hidden="false" customHeight="false" outlineLevel="0" collapsed="false">
      <c r="A515" s="22"/>
      <c r="B515" s="13"/>
      <c r="C515" s="13"/>
      <c r="D515" s="13" t="str">
        <f aca="false">IF($C515="","",IFERROR(INDEX('Stok Listesi'!$B:$B,MATCH($C515,'Stok Listesi'!$A:$A,0)),"KOD BULUNAMADI"))</f>
        <v/>
      </c>
      <c r="E515" s="13"/>
      <c r="F515" s="13"/>
      <c r="G515" s="13"/>
    </row>
    <row r="516" customFormat="false" ht="15" hidden="false" customHeight="false" outlineLevel="0" collapsed="false">
      <c r="A516" s="23"/>
      <c r="B516" s="24"/>
      <c r="C516" s="8"/>
      <c r="D516" s="8" t="str">
        <f aca="false">IF($C516="","",IFERROR(INDEX('Stok Listesi'!$B:$B,MATCH($C516,'Stok Listesi'!$A:$A,0)),"KOD BULUNAMADI"))</f>
        <v/>
      </c>
      <c r="E516" s="8"/>
      <c r="F516" s="8"/>
      <c r="G516" s="8"/>
    </row>
    <row r="517" customFormat="false" ht="15" hidden="false" customHeight="false" outlineLevel="0" collapsed="false">
      <c r="A517" s="22"/>
      <c r="B517" s="13"/>
      <c r="C517" s="13"/>
      <c r="D517" s="13" t="str">
        <f aca="false">IF($C517="","",IFERROR(INDEX('Stok Listesi'!$B:$B,MATCH($C517,'Stok Listesi'!$A:$A,0)),"KOD BULUNAMADI"))</f>
        <v/>
      </c>
      <c r="E517" s="13"/>
      <c r="F517" s="13"/>
      <c r="G517" s="13"/>
    </row>
    <row r="518" customFormat="false" ht="15" hidden="false" customHeight="false" outlineLevel="0" collapsed="false">
      <c r="A518" s="23"/>
      <c r="B518" s="24"/>
      <c r="C518" s="8"/>
      <c r="D518" s="8" t="str">
        <f aca="false">IF($C518="","",IFERROR(INDEX('Stok Listesi'!$B:$B,MATCH($C518,'Stok Listesi'!$A:$A,0)),"KOD BULUNAMADI"))</f>
        <v/>
      </c>
      <c r="E518" s="8"/>
      <c r="F518" s="8"/>
      <c r="G518" s="8"/>
    </row>
    <row r="519" customFormat="false" ht="15" hidden="false" customHeight="false" outlineLevel="0" collapsed="false">
      <c r="A519" s="22"/>
      <c r="B519" s="13"/>
      <c r="C519" s="13"/>
      <c r="D519" s="13" t="str">
        <f aca="false">IF($C519="","",IFERROR(INDEX('Stok Listesi'!$B:$B,MATCH($C519,'Stok Listesi'!$A:$A,0)),"KOD BULUNAMADI"))</f>
        <v/>
      </c>
      <c r="E519" s="13"/>
      <c r="F519" s="13"/>
      <c r="G519" s="13"/>
    </row>
    <row r="520" customFormat="false" ht="15" hidden="false" customHeight="false" outlineLevel="0" collapsed="false">
      <c r="A520" s="23"/>
      <c r="B520" s="24"/>
      <c r="C520" s="8"/>
      <c r="D520" s="8" t="str">
        <f aca="false">IF($C520="","",IFERROR(INDEX('Stok Listesi'!$B:$B,MATCH($C520,'Stok Listesi'!$A:$A,0)),"KOD BULUNAMADI"))</f>
        <v/>
      </c>
      <c r="E520" s="8"/>
      <c r="F520" s="8"/>
      <c r="G520" s="8"/>
    </row>
    <row r="521" customFormat="false" ht="15" hidden="false" customHeight="false" outlineLevel="0" collapsed="false">
      <c r="A521" s="22"/>
      <c r="B521" s="13"/>
      <c r="C521" s="13"/>
      <c r="D521" s="13" t="str">
        <f aca="false">IF($C521="","",IFERROR(INDEX('Stok Listesi'!$B:$B,MATCH($C521,'Stok Listesi'!$A:$A,0)),"KOD BULUNAMADI"))</f>
        <v/>
      </c>
      <c r="E521" s="13"/>
      <c r="F521" s="13"/>
      <c r="G521" s="13"/>
    </row>
    <row r="522" customFormat="false" ht="15" hidden="false" customHeight="false" outlineLevel="0" collapsed="false">
      <c r="A522" s="23"/>
      <c r="B522" s="24"/>
      <c r="C522" s="8"/>
      <c r="D522" s="8" t="str">
        <f aca="false">IF($C522="","",IFERROR(INDEX('Stok Listesi'!$B:$B,MATCH($C522,'Stok Listesi'!$A:$A,0)),"KOD BULUNAMADI"))</f>
        <v/>
      </c>
      <c r="E522" s="8"/>
      <c r="F522" s="8"/>
      <c r="G522" s="8"/>
    </row>
    <row r="523" customFormat="false" ht="15" hidden="false" customHeight="false" outlineLevel="0" collapsed="false">
      <c r="A523" s="22"/>
      <c r="B523" s="13"/>
      <c r="C523" s="13"/>
      <c r="D523" s="13" t="str">
        <f aca="false">IF($C523="","",IFERROR(INDEX('Stok Listesi'!$B:$B,MATCH($C523,'Stok Listesi'!$A:$A,0)),"KOD BULUNAMADI"))</f>
        <v/>
      </c>
      <c r="E523" s="13"/>
      <c r="F523" s="13"/>
      <c r="G523" s="13"/>
    </row>
    <row r="524" customFormat="false" ht="15" hidden="false" customHeight="false" outlineLevel="0" collapsed="false">
      <c r="A524" s="23"/>
      <c r="B524" s="24"/>
      <c r="C524" s="8"/>
      <c r="D524" s="8" t="str">
        <f aca="false">IF($C524="","",IFERROR(INDEX('Stok Listesi'!$B:$B,MATCH($C524,'Stok Listesi'!$A:$A,0)),"KOD BULUNAMADI"))</f>
        <v/>
      </c>
      <c r="E524" s="8"/>
      <c r="F524" s="8"/>
      <c r="G524" s="8"/>
    </row>
    <row r="525" customFormat="false" ht="15" hidden="false" customHeight="false" outlineLevel="0" collapsed="false">
      <c r="A525" s="22"/>
      <c r="B525" s="13"/>
      <c r="C525" s="13"/>
      <c r="D525" s="13" t="str">
        <f aca="false">IF($C525="","",IFERROR(INDEX('Stok Listesi'!$B:$B,MATCH($C525,'Stok Listesi'!$A:$A,0)),"KOD BULUNAMADI"))</f>
        <v/>
      </c>
      <c r="E525" s="13"/>
      <c r="F525" s="13"/>
      <c r="G525" s="13"/>
    </row>
    <row r="526" customFormat="false" ht="15" hidden="false" customHeight="false" outlineLevel="0" collapsed="false">
      <c r="A526" s="23"/>
      <c r="B526" s="24"/>
      <c r="C526" s="8"/>
      <c r="D526" s="8" t="str">
        <f aca="false">IF($C526="","",IFERROR(INDEX('Stok Listesi'!$B:$B,MATCH($C526,'Stok Listesi'!$A:$A,0)),"KOD BULUNAMADI"))</f>
        <v/>
      </c>
      <c r="E526" s="8"/>
      <c r="F526" s="8"/>
      <c r="G526" s="8"/>
    </row>
    <row r="527" customFormat="false" ht="15" hidden="false" customHeight="false" outlineLevel="0" collapsed="false">
      <c r="A527" s="22"/>
      <c r="B527" s="13"/>
      <c r="C527" s="13"/>
      <c r="D527" s="13" t="str">
        <f aca="false">IF($C527="","",IFERROR(INDEX('Stok Listesi'!$B:$B,MATCH($C527,'Stok Listesi'!$A:$A,0)),"KOD BULUNAMADI"))</f>
        <v/>
      </c>
      <c r="E527" s="13"/>
      <c r="F527" s="13"/>
      <c r="G527" s="13"/>
    </row>
    <row r="528" customFormat="false" ht="15" hidden="false" customHeight="false" outlineLevel="0" collapsed="false">
      <c r="A528" s="23"/>
      <c r="B528" s="24"/>
      <c r="C528" s="8"/>
      <c r="D528" s="8" t="str">
        <f aca="false">IF($C528="","",IFERROR(INDEX('Stok Listesi'!$B:$B,MATCH($C528,'Stok Listesi'!$A:$A,0)),"KOD BULUNAMADI"))</f>
        <v/>
      </c>
      <c r="E528" s="8"/>
      <c r="F528" s="8"/>
      <c r="G528" s="8"/>
    </row>
    <row r="529" customFormat="false" ht="15" hidden="false" customHeight="false" outlineLevel="0" collapsed="false">
      <c r="A529" s="22"/>
      <c r="B529" s="13"/>
      <c r="C529" s="13"/>
      <c r="D529" s="13" t="str">
        <f aca="false">IF($C529="","",IFERROR(INDEX('Stok Listesi'!$B:$B,MATCH($C529,'Stok Listesi'!$A:$A,0)),"KOD BULUNAMADI"))</f>
        <v/>
      </c>
      <c r="E529" s="13"/>
      <c r="F529" s="13"/>
      <c r="G529" s="13"/>
    </row>
    <row r="530" customFormat="false" ht="15" hidden="false" customHeight="false" outlineLevel="0" collapsed="false">
      <c r="A530" s="23"/>
      <c r="B530" s="24"/>
      <c r="C530" s="8"/>
      <c r="D530" s="8" t="str">
        <f aca="false">IF($C530="","",IFERROR(INDEX('Stok Listesi'!$B:$B,MATCH($C530,'Stok Listesi'!$A:$A,0)),"KOD BULUNAMADI"))</f>
        <v/>
      </c>
      <c r="E530" s="8"/>
      <c r="F530" s="8"/>
      <c r="G530" s="8"/>
    </row>
    <row r="531" customFormat="false" ht="15" hidden="false" customHeight="false" outlineLevel="0" collapsed="false">
      <c r="A531" s="22"/>
      <c r="B531" s="13"/>
      <c r="C531" s="13"/>
      <c r="D531" s="13" t="str">
        <f aca="false">IF($C531="","",IFERROR(INDEX('Stok Listesi'!$B:$B,MATCH($C531,'Stok Listesi'!$A:$A,0)),"KOD BULUNAMADI"))</f>
        <v/>
      </c>
      <c r="E531" s="13"/>
      <c r="F531" s="13"/>
      <c r="G531" s="13"/>
    </row>
    <row r="532" customFormat="false" ht="15" hidden="false" customHeight="false" outlineLevel="0" collapsed="false">
      <c r="A532" s="23"/>
      <c r="B532" s="24"/>
      <c r="C532" s="8"/>
      <c r="D532" s="8" t="str">
        <f aca="false">IF($C532="","",IFERROR(INDEX('Stok Listesi'!$B:$B,MATCH($C532,'Stok Listesi'!$A:$A,0)),"KOD BULUNAMADI"))</f>
        <v/>
      </c>
      <c r="E532" s="8"/>
      <c r="F532" s="8"/>
      <c r="G532" s="8"/>
    </row>
    <row r="533" customFormat="false" ht="15" hidden="false" customHeight="false" outlineLevel="0" collapsed="false">
      <c r="A533" s="22"/>
      <c r="B533" s="13"/>
      <c r="C533" s="13"/>
      <c r="D533" s="13" t="str">
        <f aca="false">IF($C533="","",IFERROR(INDEX('Stok Listesi'!$B:$B,MATCH($C533,'Stok Listesi'!$A:$A,0)),"KOD BULUNAMADI"))</f>
        <v/>
      </c>
      <c r="E533" s="13"/>
      <c r="F533" s="13"/>
      <c r="G533" s="13"/>
    </row>
    <row r="534" customFormat="false" ht="15" hidden="false" customHeight="false" outlineLevel="0" collapsed="false">
      <c r="A534" s="23"/>
      <c r="B534" s="24"/>
      <c r="C534" s="8"/>
      <c r="D534" s="8" t="str">
        <f aca="false">IF($C534="","",IFERROR(INDEX('Stok Listesi'!$B:$B,MATCH($C534,'Stok Listesi'!$A:$A,0)),"KOD BULUNAMADI"))</f>
        <v/>
      </c>
      <c r="E534" s="8"/>
      <c r="F534" s="8"/>
      <c r="G534" s="8"/>
    </row>
    <row r="535" customFormat="false" ht="15" hidden="false" customHeight="false" outlineLevel="0" collapsed="false">
      <c r="A535" s="22"/>
      <c r="B535" s="13"/>
      <c r="C535" s="13"/>
      <c r="D535" s="13" t="str">
        <f aca="false">IF($C535="","",IFERROR(INDEX('Stok Listesi'!$B:$B,MATCH($C535,'Stok Listesi'!$A:$A,0)),"KOD BULUNAMADI"))</f>
        <v/>
      </c>
      <c r="E535" s="13"/>
      <c r="F535" s="13"/>
      <c r="G535" s="13"/>
    </row>
    <row r="536" customFormat="false" ht="15" hidden="false" customHeight="false" outlineLevel="0" collapsed="false">
      <c r="A536" s="23"/>
      <c r="B536" s="24"/>
      <c r="C536" s="8"/>
      <c r="D536" s="8" t="str">
        <f aca="false">IF($C536="","",IFERROR(INDEX('Stok Listesi'!$B:$B,MATCH($C536,'Stok Listesi'!$A:$A,0)),"KOD BULUNAMADI"))</f>
        <v/>
      </c>
      <c r="E536" s="8"/>
      <c r="F536" s="8"/>
      <c r="G536" s="8"/>
    </row>
    <row r="537" customFormat="false" ht="15" hidden="false" customHeight="false" outlineLevel="0" collapsed="false">
      <c r="A537" s="22"/>
      <c r="B537" s="13"/>
      <c r="C537" s="13"/>
      <c r="D537" s="13" t="str">
        <f aca="false">IF($C537="","",IFERROR(INDEX('Stok Listesi'!$B:$B,MATCH($C537,'Stok Listesi'!$A:$A,0)),"KOD BULUNAMADI"))</f>
        <v/>
      </c>
      <c r="E537" s="13"/>
      <c r="F537" s="13"/>
      <c r="G537" s="13"/>
    </row>
    <row r="538" customFormat="false" ht="15" hidden="false" customHeight="false" outlineLevel="0" collapsed="false">
      <c r="A538" s="23"/>
      <c r="B538" s="24"/>
      <c r="C538" s="8"/>
      <c r="D538" s="8" t="str">
        <f aca="false">IF($C538="","",IFERROR(INDEX('Stok Listesi'!$B:$B,MATCH($C538,'Stok Listesi'!$A:$A,0)),"KOD BULUNAMADI"))</f>
        <v/>
      </c>
      <c r="E538" s="8"/>
      <c r="F538" s="8"/>
      <c r="G538" s="8"/>
    </row>
    <row r="539" customFormat="false" ht="15" hidden="false" customHeight="false" outlineLevel="0" collapsed="false">
      <c r="A539" s="22"/>
      <c r="B539" s="13"/>
      <c r="C539" s="13"/>
      <c r="D539" s="13" t="str">
        <f aca="false">IF($C539="","",IFERROR(INDEX('Stok Listesi'!$B:$B,MATCH($C539,'Stok Listesi'!$A:$A,0)),"KOD BULUNAMADI"))</f>
        <v/>
      </c>
      <c r="E539" s="13"/>
      <c r="F539" s="13"/>
      <c r="G539" s="13"/>
    </row>
    <row r="540" customFormat="false" ht="15" hidden="false" customHeight="false" outlineLevel="0" collapsed="false">
      <c r="A540" s="23"/>
      <c r="B540" s="24"/>
      <c r="C540" s="8"/>
      <c r="D540" s="8" t="str">
        <f aca="false">IF($C540="","",IFERROR(INDEX('Stok Listesi'!$B:$B,MATCH($C540,'Stok Listesi'!$A:$A,0)),"KOD BULUNAMADI"))</f>
        <v/>
      </c>
      <c r="E540" s="8"/>
      <c r="F540" s="8"/>
      <c r="G540" s="8"/>
    </row>
    <row r="541" customFormat="false" ht="15" hidden="false" customHeight="false" outlineLevel="0" collapsed="false">
      <c r="A541" s="22"/>
      <c r="B541" s="13"/>
      <c r="C541" s="13"/>
      <c r="D541" s="13" t="str">
        <f aca="false">IF($C541="","",IFERROR(INDEX('Stok Listesi'!$B:$B,MATCH($C541,'Stok Listesi'!$A:$A,0)),"KOD BULUNAMADI"))</f>
        <v/>
      </c>
      <c r="E541" s="13"/>
      <c r="F541" s="13"/>
      <c r="G541" s="13"/>
    </row>
    <row r="542" customFormat="false" ht="15" hidden="false" customHeight="false" outlineLevel="0" collapsed="false">
      <c r="A542" s="23"/>
      <c r="B542" s="24"/>
      <c r="C542" s="8"/>
      <c r="D542" s="8" t="str">
        <f aca="false">IF($C542="","",IFERROR(INDEX('Stok Listesi'!$B:$B,MATCH($C542,'Stok Listesi'!$A:$A,0)),"KOD BULUNAMADI"))</f>
        <v/>
      </c>
      <c r="E542" s="8"/>
      <c r="F542" s="8"/>
      <c r="G542" s="8"/>
    </row>
    <row r="543" customFormat="false" ht="15" hidden="false" customHeight="false" outlineLevel="0" collapsed="false">
      <c r="A543" s="22"/>
      <c r="B543" s="13"/>
      <c r="C543" s="13"/>
      <c r="D543" s="13" t="str">
        <f aca="false">IF($C543="","",IFERROR(INDEX('Stok Listesi'!$B:$B,MATCH($C543,'Stok Listesi'!$A:$A,0)),"KOD BULUNAMADI"))</f>
        <v/>
      </c>
      <c r="E543" s="13"/>
      <c r="F543" s="13"/>
      <c r="G543" s="13"/>
    </row>
    <row r="544" customFormat="false" ht="15" hidden="false" customHeight="false" outlineLevel="0" collapsed="false">
      <c r="A544" s="23"/>
      <c r="B544" s="24"/>
      <c r="C544" s="8"/>
      <c r="D544" s="8" t="str">
        <f aca="false">IF($C544="","",IFERROR(INDEX('Stok Listesi'!$B:$B,MATCH($C544,'Stok Listesi'!$A:$A,0)),"KOD BULUNAMADI"))</f>
        <v/>
      </c>
      <c r="E544" s="8"/>
      <c r="F544" s="8"/>
      <c r="G544" s="8"/>
    </row>
    <row r="545" customFormat="false" ht="15" hidden="false" customHeight="false" outlineLevel="0" collapsed="false">
      <c r="A545" s="22"/>
      <c r="B545" s="13"/>
      <c r="C545" s="13"/>
      <c r="D545" s="13" t="str">
        <f aca="false">IF($C545="","",IFERROR(INDEX('Stok Listesi'!$B:$B,MATCH($C545,'Stok Listesi'!$A:$A,0)),"KOD BULUNAMADI"))</f>
        <v/>
      </c>
      <c r="E545" s="13"/>
      <c r="F545" s="13"/>
      <c r="G545" s="13"/>
    </row>
    <row r="546" customFormat="false" ht="15" hidden="false" customHeight="false" outlineLevel="0" collapsed="false">
      <c r="A546" s="23"/>
      <c r="B546" s="24"/>
      <c r="C546" s="8"/>
      <c r="D546" s="8" t="str">
        <f aca="false">IF($C546="","",IFERROR(INDEX('Stok Listesi'!$B:$B,MATCH($C546,'Stok Listesi'!$A:$A,0)),"KOD BULUNAMADI"))</f>
        <v/>
      </c>
      <c r="E546" s="8"/>
      <c r="F546" s="8"/>
      <c r="G546" s="8"/>
    </row>
    <row r="547" customFormat="false" ht="15" hidden="false" customHeight="false" outlineLevel="0" collapsed="false">
      <c r="A547" s="22"/>
      <c r="B547" s="13"/>
      <c r="C547" s="13"/>
      <c r="D547" s="13" t="str">
        <f aca="false">IF($C547="","",IFERROR(INDEX('Stok Listesi'!$B:$B,MATCH($C547,'Stok Listesi'!$A:$A,0)),"KOD BULUNAMADI"))</f>
        <v/>
      </c>
      <c r="E547" s="13"/>
      <c r="F547" s="13"/>
      <c r="G547" s="13"/>
    </row>
    <row r="548" customFormat="false" ht="15" hidden="false" customHeight="false" outlineLevel="0" collapsed="false">
      <c r="A548" s="23"/>
      <c r="B548" s="24"/>
      <c r="C548" s="8"/>
      <c r="D548" s="8" t="str">
        <f aca="false">IF($C548="","",IFERROR(INDEX('Stok Listesi'!$B:$B,MATCH($C548,'Stok Listesi'!$A:$A,0)),"KOD BULUNAMADI"))</f>
        <v/>
      </c>
      <c r="E548" s="8"/>
      <c r="F548" s="8"/>
      <c r="G548" s="8"/>
    </row>
    <row r="549" customFormat="false" ht="15" hidden="false" customHeight="false" outlineLevel="0" collapsed="false">
      <c r="A549" s="22"/>
      <c r="B549" s="13"/>
      <c r="C549" s="13"/>
      <c r="D549" s="13" t="str">
        <f aca="false">IF($C549="","",IFERROR(INDEX('Stok Listesi'!$B:$B,MATCH($C549,'Stok Listesi'!$A:$A,0)),"KOD BULUNAMADI"))</f>
        <v/>
      </c>
      <c r="E549" s="13"/>
      <c r="F549" s="13"/>
      <c r="G549" s="13"/>
    </row>
    <row r="550" customFormat="false" ht="15" hidden="false" customHeight="false" outlineLevel="0" collapsed="false">
      <c r="A550" s="23"/>
      <c r="B550" s="24"/>
      <c r="C550" s="8"/>
      <c r="D550" s="8" t="str">
        <f aca="false">IF($C550="","",IFERROR(INDEX('Stok Listesi'!$B:$B,MATCH($C550,'Stok Listesi'!$A:$A,0)),"KOD BULUNAMADI"))</f>
        <v/>
      </c>
      <c r="E550" s="8"/>
      <c r="F550" s="8"/>
      <c r="G550" s="8"/>
    </row>
    <row r="551" customFormat="false" ht="15" hidden="false" customHeight="false" outlineLevel="0" collapsed="false">
      <c r="A551" s="22"/>
      <c r="B551" s="13"/>
      <c r="C551" s="13"/>
      <c r="D551" s="13" t="str">
        <f aca="false">IF($C551="","",IFERROR(INDEX('Stok Listesi'!$B:$B,MATCH($C551,'Stok Listesi'!$A:$A,0)),"KOD BULUNAMADI"))</f>
        <v/>
      </c>
      <c r="E551" s="13"/>
      <c r="F551" s="13"/>
      <c r="G551" s="13"/>
    </row>
    <row r="552" customFormat="false" ht="15" hidden="false" customHeight="false" outlineLevel="0" collapsed="false">
      <c r="A552" s="23"/>
      <c r="B552" s="24"/>
      <c r="C552" s="8"/>
      <c r="D552" s="8" t="str">
        <f aca="false">IF($C552="","",IFERROR(INDEX('Stok Listesi'!$B:$B,MATCH($C552,'Stok Listesi'!$A:$A,0)),"KOD BULUNAMADI"))</f>
        <v/>
      </c>
      <c r="E552" s="8"/>
      <c r="F552" s="8"/>
      <c r="G552" s="8"/>
    </row>
    <row r="553" customFormat="false" ht="15" hidden="false" customHeight="false" outlineLevel="0" collapsed="false">
      <c r="A553" s="22"/>
      <c r="B553" s="13"/>
      <c r="C553" s="13"/>
      <c r="D553" s="13" t="str">
        <f aca="false">IF($C553="","",IFERROR(INDEX('Stok Listesi'!$B:$B,MATCH($C553,'Stok Listesi'!$A:$A,0)),"KOD BULUNAMADI"))</f>
        <v/>
      </c>
      <c r="E553" s="13"/>
      <c r="F553" s="13"/>
      <c r="G553" s="13"/>
    </row>
    <row r="554" customFormat="false" ht="15" hidden="false" customHeight="false" outlineLevel="0" collapsed="false">
      <c r="A554" s="23"/>
      <c r="B554" s="24"/>
      <c r="C554" s="8"/>
      <c r="D554" s="8" t="str">
        <f aca="false">IF($C554="","",IFERROR(INDEX('Stok Listesi'!$B:$B,MATCH($C554,'Stok Listesi'!$A:$A,0)),"KOD BULUNAMADI"))</f>
        <v/>
      </c>
      <c r="E554" s="8"/>
      <c r="F554" s="8"/>
      <c r="G554" s="8"/>
    </row>
    <row r="555" customFormat="false" ht="15" hidden="false" customHeight="false" outlineLevel="0" collapsed="false">
      <c r="A555" s="22"/>
      <c r="B555" s="13"/>
      <c r="C555" s="13"/>
      <c r="D555" s="13" t="str">
        <f aca="false">IF($C555="","",IFERROR(INDEX('Stok Listesi'!$B:$B,MATCH($C555,'Stok Listesi'!$A:$A,0)),"KOD BULUNAMADI"))</f>
        <v/>
      </c>
      <c r="E555" s="13"/>
      <c r="F555" s="13"/>
      <c r="G555" s="13"/>
    </row>
    <row r="556" customFormat="false" ht="15" hidden="false" customHeight="false" outlineLevel="0" collapsed="false">
      <c r="A556" s="23"/>
      <c r="B556" s="24"/>
      <c r="C556" s="8"/>
      <c r="D556" s="8" t="str">
        <f aca="false">IF($C556="","",IFERROR(INDEX('Stok Listesi'!$B:$B,MATCH($C556,'Stok Listesi'!$A:$A,0)),"KOD BULUNAMADI"))</f>
        <v/>
      </c>
      <c r="E556" s="8"/>
      <c r="F556" s="8"/>
      <c r="G556" s="8"/>
    </row>
    <row r="557" customFormat="false" ht="15" hidden="false" customHeight="false" outlineLevel="0" collapsed="false">
      <c r="A557" s="22"/>
      <c r="B557" s="13"/>
      <c r="C557" s="13"/>
      <c r="D557" s="13" t="str">
        <f aca="false">IF($C557="","",IFERROR(INDEX('Stok Listesi'!$B:$B,MATCH($C557,'Stok Listesi'!$A:$A,0)),"KOD BULUNAMADI"))</f>
        <v/>
      </c>
      <c r="E557" s="13"/>
      <c r="F557" s="13"/>
      <c r="G557" s="13"/>
    </row>
    <row r="558" customFormat="false" ht="15" hidden="false" customHeight="false" outlineLevel="0" collapsed="false">
      <c r="A558" s="23"/>
      <c r="B558" s="24"/>
      <c r="C558" s="8"/>
      <c r="D558" s="8" t="str">
        <f aca="false">IF($C558="","",IFERROR(INDEX('Stok Listesi'!$B:$B,MATCH($C558,'Stok Listesi'!$A:$A,0)),"KOD BULUNAMADI"))</f>
        <v/>
      </c>
      <c r="E558" s="8"/>
      <c r="F558" s="8"/>
      <c r="G558" s="8"/>
    </row>
    <row r="559" customFormat="false" ht="15" hidden="false" customHeight="false" outlineLevel="0" collapsed="false">
      <c r="A559" s="22"/>
      <c r="B559" s="13"/>
      <c r="C559" s="13"/>
      <c r="D559" s="13" t="str">
        <f aca="false">IF($C559="","",IFERROR(INDEX('Stok Listesi'!$B:$B,MATCH($C559,'Stok Listesi'!$A:$A,0)),"KOD BULUNAMADI"))</f>
        <v/>
      </c>
      <c r="E559" s="13"/>
      <c r="F559" s="13"/>
      <c r="G559" s="13"/>
    </row>
    <row r="560" customFormat="false" ht="15" hidden="false" customHeight="false" outlineLevel="0" collapsed="false">
      <c r="A560" s="23"/>
      <c r="B560" s="24"/>
      <c r="C560" s="8"/>
      <c r="D560" s="8" t="str">
        <f aca="false">IF($C560="","",IFERROR(INDEX('Stok Listesi'!$B:$B,MATCH($C560,'Stok Listesi'!$A:$A,0)),"KOD BULUNAMADI"))</f>
        <v/>
      </c>
      <c r="E560" s="8"/>
      <c r="F560" s="8"/>
      <c r="G560" s="8"/>
    </row>
    <row r="561" customFormat="false" ht="15" hidden="false" customHeight="false" outlineLevel="0" collapsed="false">
      <c r="A561" s="22"/>
      <c r="B561" s="13"/>
      <c r="C561" s="13"/>
      <c r="D561" s="13" t="str">
        <f aca="false">IF($C561="","",IFERROR(INDEX('Stok Listesi'!$B:$B,MATCH($C561,'Stok Listesi'!$A:$A,0)),"KOD BULUNAMADI"))</f>
        <v/>
      </c>
      <c r="E561" s="13"/>
      <c r="F561" s="13"/>
      <c r="G561" s="13"/>
    </row>
    <row r="562" customFormat="false" ht="15" hidden="false" customHeight="false" outlineLevel="0" collapsed="false">
      <c r="A562" s="23"/>
      <c r="B562" s="24"/>
      <c r="C562" s="8"/>
      <c r="D562" s="8" t="str">
        <f aca="false">IF($C562="","",IFERROR(INDEX('Stok Listesi'!$B:$B,MATCH($C562,'Stok Listesi'!$A:$A,0)),"KOD BULUNAMADI"))</f>
        <v/>
      </c>
      <c r="E562" s="8"/>
      <c r="F562" s="8"/>
      <c r="G562" s="8"/>
    </row>
    <row r="563" customFormat="false" ht="15" hidden="false" customHeight="false" outlineLevel="0" collapsed="false">
      <c r="A563" s="22"/>
      <c r="B563" s="13"/>
      <c r="C563" s="13"/>
      <c r="D563" s="13" t="str">
        <f aca="false">IF($C563="","",IFERROR(INDEX('Stok Listesi'!$B:$B,MATCH($C563,'Stok Listesi'!$A:$A,0)),"KOD BULUNAMADI"))</f>
        <v/>
      </c>
      <c r="E563" s="13"/>
      <c r="F563" s="13"/>
      <c r="G563" s="13"/>
    </row>
    <row r="564" customFormat="false" ht="15" hidden="false" customHeight="false" outlineLevel="0" collapsed="false">
      <c r="A564" s="23"/>
      <c r="B564" s="24"/>
      <c r="C564" s="8"/>
      <c r="D564" s="8" t="str">
        <f aca="false">IF($C564="","",IFERROR(INDEX('Stok Listesi'!$B:$B,MATCH($C564,'Stok Listesi'!$A:$A,0)),"KOD BULUNAMADI"))</f>
        <v/>
      </c>
      <c r="E564" s="8"/>
      <c r="F564" s="8"/>
      <c r="G564" s="8"/>
    </row>
    <row r="565" customFormat="false" ht="15" hidden="false" customHeight="false" outlineLevel="0" collapsed="false">
      <c r="A565" s="22"/>
      <c r="B565" s="13"/>
      <c r="C565" s="13"/>
      <c r="D565" s="13" t="str">
        <f aca="false">IF($C565="","",IFERROR(INDEX('Stok Listesi'!$B:$B,MATCH($C565,'Stok Listesi'!$A:$A,0)),"KOD BULUNAMADI"))</f>
        <v/>
      </c>
      <c r="E565" s="13"/>
      <c r="F565" s="13"/>
      <c r="G565" s="13"/>
    </row>
    <row r="566" customFormat="false" ht="15" hidden="false" customHeight="false" outlineLevel="0" collapsed="false">
      <c r="A566" s="23"/>
      <c r="B566" s="24"/>
      <c r="C566" s="8"/>
      <c r="D566" s="8" t="str">
        <f aca="false">IF($C566="","",IFERROR(INDEX('Stok Listesi'!$B:$B,MATCH($C566,'Stok Listesi'!$A:$A,0)),"KOD BULUNAMADI"))</f>
        <v/>
      </c>
      <c r="E566" s="8"/>
      <c r="F566" s="8"/>
      <c r="G566" s="8"/>
    </row>
    <row r="567" customFormat="false" ht="15" hidden="false" customHeight="false" outlineLevel="0" collapsed="false">
      <c r="A567" s="22"/>
      <c r="B567" s="13"/>
      <c r="C567" s="13"/>
      <c r="D567" s="13" t="str">
        <f aca="false">IF($C567="","",IFERROR(INDEX('Stok Listesi'!$B:$B,MATCH($C567,'Stok Listesi'!$A:$A,0)),"KOD BULUNAMADI"))</f>
        <v/>
      </c>
      <c r="E567" s="13"/>
      <c r="F567" s="13"/>
      <c r="G567" s="13"/>
    </row>
    <row r="568" customFormat="false" ht="15" hidden="false" customHeight="false" outlineLevel="0" collapsed="false">
      <c r="A568" s="23"/>
      <c r="B568" s="24"/>
      <c r="C568" s="8"/>
      <c r="D568" s="8" t="str">
        <f aca="false">IF($C568="","",IFERROR(INDEX('Stok Listesi'!$B:$B,MATCH($C568,'Stok Listesi'!$A:$A,0)),"KOD BULUNAMADI"))</f>
        <v/>
      </c>
      <c r="E568" s="8"/>
      <c r="F568" s="8"/>
      <c r="G568" s="8"/>
    </row>
    <row r="569" customFormat="false" ht="15" hidden="false" customHeight="false" outlineLevel="0" collapsed="false">
      <c r="A569" s="22"/>
      <c r="B569" s="13"/>
      <c r="C569" s="13"/>
      <c r="D569" s="13" t="str">
        <f aca="false">IF($C569="","",IFERROR(INDEX('Stok Listesi'!$B:$B,MATCH($C569,'Stok Listesi'!$A:$A,0)),"KOD BULUNAMADI"))</f>
        <v/>
      </c>
      <c r="E569" s="13"/>
      <c r="F569" s="13"/>
      <c r="G569" s="13"/>
    </row>
    <row r="570" customFormat="false" ht="15" hidden="false" customHeight="false" outlineLevel="0" collapsed="false">
      <c r="A570" s="23"/>
      <c r="B570" s="24"/>
      <c r="C570" s="8"/>
      <c r="D570" s="8" t="str">
        <f aca="false">IF($C570="","",IFERROR(INDEX('Stok Listesi'!$B:$B,MATCH($C570,'Stok Listesi'!$A:$A,0)),"KOD BULUNAMADI"))</f>
        <v/>
      </c>
      <c r="E570" s="8"/>
      <c r="F570" s="8"/>
      <c r="G570" s="8"/>
    </row>
    <row r="571" customFormat="false" ht="15" hidden="false" customHeight="false" outlineLevel="0" collapsed="false">
      <c r="A571" s="22"/>
      <c r="B571" s="13"/>
      <c r="C571" s="13"/>
      <c r="D571" s="13" t="str">
        <f aca="false">IF($C571="","",IFERROR(INDEX('Stok Listesi'!$B:$B,MATCH($C571,'Stok Listesi'!$A:$A,0)),"KOD BULUNAMADI"))</f>
        <v/>
      </c>
      <c r="E571" s="13"/>
      <c r="F571" s="13"/>
      <c r="G571" s="13"/>
    </row>
    <row r="572" customFormat="false" ht="15" hidden="false" customHeight="false" outlineLevel="0" collapsed="false">
      <c r="A572" s="23"/>
      <c r="B572" s="24"/>
      <c r="C572" s="8"/>
      <c r="D572" s="8" t="str">
        <f aca="false">IF($C572="","",IFERROR(INDEX('Stok Listesi'!$B:$B,MATCH($C572,'Stok Listesi'!$A:$A,0)),"KOD BULUNAMADI"))</f>
        <v/>
      </c>
      <c r="E572" s="8"/>
      <c r="F572" s="8"/>
      <c r="G572" s="8"/>
    </row>
    <row r="573" customFormat="false" ht="15" hidden="false" customHeight="false" outlineLevel="0" collapsed="false">
      <c r="A573" s="22"/>
      <c r="B573" s="13"/>
      <c r="C573" s="13"/>
      <c r="D573" s="13" t="str">
        <f aca="false">IF($C573="","",IFERROR(INDEX('Stok Listesi'!$B:$B,MATCH($C573,'Stok Listesi'!$A:$A,0)),"KOD BULUNAMADI"))</f>
        <v/>
      </c>
      <c r="E573" s="13"/>
      <c r="F573" s="13"/>
      <c r="G573" s="13"/>
    </row>
    <row r="574" customFormat="false" ht="15" hidden="false" customHeight="false" outlineLevel="0" collapsed="false">
      <c r="A574" s="23"/>
      <c r="B574" s="24"/>
      <c r="C574" s="8"/>
      <c r="D574" s="8" t="str">
        <f aca="false">IF($C574="","",IFERROR(INDEX('Stok Listesi'!$B:$B,MATCH($C574,'Stok Listesi'!$A:$A,0)),"KOD BULUNAMADI"))</f>
        <v/>
      </c>
      <c r="E574" s="8"/>
      <c r="F574" s="8"/>
      <c r="G574" s="8"/>
    </row>
    <row r="575" customFormat="false" ht="15" hidden="false" customHeight="false" outlineLevel="0" collapsed="false">
      <c r="A575" s="22"/>
      <c r="B575" s="13"/>
      <c r="C575" s="13"/>
      <c r="D575" s="13" t="str">
        <f aca="false">IF($C575="","",IFERROR(INDEX('Stok Listesi'!$B:$B,MATCH($C575,'Stok Listesi'!$A:$A,0)),"KOD BULUNAMADI"))</f>
        <v/>
      </c>
      <c r="E575" s="13"/>
      <c r="F575" s="13"/>
      <c r="G575" s="13"/>
    </row>
    <row r="576" customFormat="false" ht="15" hidden="false" customHeight="false" outlineLevel="0" collapsed="false">
      <c r="A576" s="23"/>
      <c r="B576" s="24"/>
      <c r="C576" s="8"/>
      <c r="D576" s="8" t="str">
        <f aca="false">IF($C576="","",IFERROR(INDEX('Stok Listesi'!$B:$B,MATCH($C576,'Stok Listesi'!$A:$A,0)),"KOD BULUNAMADI"))</f>
        <v/>
      </c>
      <c r="E576" s="8"/>
      <c r="F576" s="8"/>
      <c r="G576" s="8"/>
    </row>
    <row r="577" customFormat="false" ht="15" hidden="false" customHeight="false" outlineLevel="0" collapsed="false">
      <c r="A577" s="22"/>
      <c r="B577" s="13"/>
      <c r="C577" s="13"/>
      <c r="D577" s="13" t="str">
        <f aca="false">IF($C577="","",IFERROR(INDEX('Stok Listesi'!$B:$B,MATCH($C577,'Stok Listesi'!$A:$A,0)),"KOD BULUNAMADI"))</f>
        <v/>
      </c>
      <c r="E577" s="13"/>
      <c r="F577" s="13"/>
      <c r="G577" s="13"/>
    </row>
    <row r="578" customFormat="false" ht="15" hidden="false" customHeight="false" outlineLevel="0" collapsed="false">
      <c r="A578" s="23"/>
      <c r="B578" s="24"/>
      <c r="C578" s="8"/>
      <c r="D578" s="8" t="str">
        <f aca="false">IF($C578="","",IFERROR(INDEX('Stok Listesi'!$B:$B,MATCH($C578,'Stok Listesi'!$A:$A,0)),"KOD BULUNAMADI"))</f>
        <v/>
      </c>
      <c r="E578" s="8"/>
      <c r="F578" s="8"/>
      <c r="G578" s="8"/>
    </row>
    <row r="579" customFormat="false" ht="15" hidden="false" customHeight="false" outlineLevel="0" collapsed="false">
      <c r="A579" s="22"/>
      <c r="B579" s="13"/>
      <c r="C579" s="13"/>
      <c r="D579" s="13" t="str">
        <f aca="false">IF($C579="","",IFERROR(INDEX('Stok Listesi'!$B:$B,MATCH($C579,'Stok Listesi'!$A:$A,0)),"KOD BULUNAMADI"))</f>
        <v/>
      </c>
      <c r="E579" s="13"/>
      <c r="F579" s="13"/>
      <c r="G579" s="13"/>
    </row>
    <row r="580" customFormat="false" ht="15" hidden="false" customHeight="false" outlineLevel="0" collapsed="false">
      <c r="A580" s="23"/>
      <c r="B580" s="24"/>
      <c r="C580" s="8"/>
      <c r="D580" s="8" t="str">
        <f aca="false">IF($C580="","",IFERROR(INDEX('Stok Listesi'!$B:$B,MATCH($C580,'Stok Listesi'!$A:$A,0)),"KOD BULUNAMADI"))</f>
        <v/>
      </c>
      <c r="E580" s="8"/>
      <c r="F580" s="8"/>
      <c r="G580" s="8"/>
    </row>
    <row r="581" customFormat="false" ht="15" hidden="false" customHeight="false" outlineLevel="0" collapsed="false">
      <c r="A581" s="22"/>
      <c r="B581" s="13"/>
      <c r="C581" s="13"/>
      <c r="D581" s="13" t="str">
        <f aca="false">IF($C581="","",IFERROR(INDEX('Stok Listesi'!$B:$B,MATCH($C581,'Stok Listesi'!$A:$A,0)),"KOD BULUNAMADI"))</f>
        <v/>
      </c>
      <c r="E581" s="13"/>
      <c r="F581" s="13"/>
      <c r="G581" s="13"/>
    </row>
    <row r="582" customFormat="false" ht="15" hidden="false" customHeight="false" outlineLevel="0" collapsed="false">
      <c r="A582" s="23"/>
      <c r="B582" s="24"/>
      <c r="C582" s="8"/>
      <c r="D582" s="8" t="str">
        <f aca="false">IF($C582="","",IFERROR(INDEX('Stok Listesi'!$B:$B,MATCH($C582,'Stok Listesi'!$A:$A,0)),"KOD BULUNAMADI"))</f>
        <v/>
      </c>
      <c r="E582" s="8"/>
      <c r="F582" s="8"/>
      <c r="G582" s="8"/>
    </row>
    <row r="583" customFormat="false" ht="15" hidden="false" customHeight="false" outlineLevel="0" collapsed="false">
      <c r="A583" s="22"/>
      <c r="B583" s="13"/>
      <c r="C583" s="13"/>
      <c r="D583" s="13" t="str">
        <f aca="false">IF($C583="","",IFERROR(INDEX('Stok Listesi'!$B:$B,MATCH($C583,'Stok Listesi'!$A:$A,0)),"KOD BULUNAMADI"))</f>
        <v/>
      </c>
      <c r="E583" s="13"/>
      <c r="F583" s="13"/>
      <c r="G583" s="13"/>
    </row>
    <row r="584" customFormat="false" ht="15" hidden="false" customHeight="false" outlineLevel="0" collapsed="false">
      <c r="A584" s="23"/>
      <c r="B584" s="24"/>
      <c r="C584" s="8"/>
      <c r="D584" s="8" t="str">
        <f aca="false">IF($C584="","",IFERROR(INDEX('Stok Listesi'!$B:$B,MATCH($C584,'Stok Listesi'!$A:$A,0)),"KOD BULUNAMADI"))</f>
        <v/>
      </c>
      <c r="E584" s="8"/>
      <c r="F584" s="8"/>
      <c r="G584" s="8"/>
    </row>
    <row r="585" customFormat="false" ht="15" hidden="false" customHeight="false" outlineLevel="0" collapsed="false">
      <c r="A585" s="22"/>
      <c r="B585" s="13"/>
      <c r="C585" s="13"/>
      <c r="D585" s="13" t="str">
        <f aca="false">IF($C585="","",IFERROR(INDEX('Stok Listesi'!$B:$B,MATCH($C585,'Stok Listesi'!$A:$A,0)),"KOD BULUNAMADI"))</f>
        <v/>
      </c>
      <c r="E585" s="13"/>
      <c r="F585" s="13"/>
      <c r="G585" s="13"/>
    </row>
    <row r="586" customFormat="false" ht="15" hidden="false" customHeight="false" outlineLevel="0" collapsed="false">
      <c r="A586" s="23"/>
      <c r="B586" s="24"/>
      <c r="C586" s="8"/>
      <c r="D586" s="8" t="str">
        <f aca="false">IF($C586="","",IFERROR(INDEX('Stok Listesi'!$B:$B,MATCH($C586,'Stok Listesi'!$A:$A,0)),"KOD BULUNAMADI"))</f>
        <v/>
      </c>
      <c r="E586" s="8"/>
      <c r="F586" s="8"/>
      <c r="G586" s="8"/>
    </row>
    <row r="587" customFormat="false" ht="15" hidden="false" customHeight="false" outlineLevel="0" collapsed="false">
      <c r="A587" s="22"/>
      <c r="B587" s="13"/>
      <c r="C587" s="13"/>
      <c r="D587" s="13" t="str">
        <f aca="false">IF($C587="","",IFERROR(INDEX('Stok Listesi'!$B:$B,MATCH($C587,'Stok Listesi'!$A:$A,0)),"KOD BULUNAMADI"))</f>
        <v/>
      </c>
      <c r="E587" s="13"/>
      <c r="F587" s="13"/>
      <c r="G587" s="13"/>
    </row>
    <row r="588" customFormat="false" ht="15" hidden="false" customHeight="false" outlineLevel="0" collapsed="false">
      <c r="A588" s="23"/>
      <c r="B588" s="24"/>
      <c r="C588" s="8"/>
      <c r="D588" s="8" t="str">
        <f aca="false">IF($C588="","",IFERROR(INDEX('Stok Listesi'!$B:$B,MATCH($C588,'Stok Listesi'!$A:$A,0)),"KOD BULUNAMADI"))</f>
        <v/>
      </c>
      <c r="E588" s="8"/>
      <c r="F588" s="8"/>
      <c r="G588" s="8"/>
    </row>
    <row r="589" customFormat="false" ht="15" hidden="false" customHeight="false" outlineLevel="0" collapsed="false">
      <c r="A589" s="22"/>
      <c r="B589" s="13"/>
      <c r="C589" s="13"/>
      <c r="D589" s="13" t="str">
        <f aca="false">IF($C589="","",IFERROR(INDEX('Stok Listesi'!$B:$B,MATCH($C589,'Stok Listesi'!$A:$A,0)),"KOD BULUNAMADI"))</f>
        <v/>
      </c>
      <c r="E589" s="13"/>
      <c r="F589" s="13"/>
      <c r="G589" s="13"/>
    </row>
    <row r="590" customFormat="false" ht="15" hidden="false" customHeight="false" outlineLevel="0" collapsed="false">
      <c r="A590" s="23"/>
      <c r="B590" s="24"/>
      <c r="C590" s="8"/>
      <c r="D590" s="8" t="str">
        <f aca="false">IF($C590="","",IFERROR(INDEX('Stok Listesi'!$B:$B,MATCH($C590,'Stok Listesi'!$A:$A,0)),"KOD BULUNAMADI"))</f>
        <v/>
      </c>
      <c r="E590" s="8"/>
      <c r="F590" s="8"/>
      <c r="G590" s="8"/>
    </row>
    <row r="591" customFormat="false" ht="15" hidden="false" customHeight="false" outlineLevel="0" collapsed="false">
      <c r="A591" s="22"/>
      <c r="B591" s="13"/>
      <c r="C591" s="13"/>
      <c r="D591" s="13" t="str">
        <f aca="false">IF($C591="","",IFERROR(INDEX('Stok Listesi'!$B:$B,MATCH($C591,'Stok Listesi'!$A:$A,0)),"KOD BULUNAMADI"))</f>
        <v/>
      </c>
      <c r="E591" s="13"/>
      <c r="F591" s="13"/>
      <c r="G591" s="13"/>
    </row>
    <row r="592" customFormat="false" ht="15" hidden="false" customHeight="false" outlineLevel="0" collapsed="false">
      <c r="A592" s="23"/>
      <c r="B592" s="24"/>
      <c r="C592" s="8"/>
      <c r="D592" s="8" t="str">
        <f aca="false">IF($C592="","",IFERROR(INDEX('Stok Listesi'!$B:$B,MATCH($C592,'Stok Listesi'!$A:$A,0)),"KOD BULUNAMADI"))</f>
        <v/>
      </c>
      <c r="E592" s="8"/>
      <c r="F592" s="8"/>
      <c r="G592" s="8"/>
    </row>
    <row r="593" customFormat="false" ht="15" hidden="false" customHeight="false" outlineLevel="0" collapsed="false">
      <c r="A593" s="22"/>
      <c r="B593" s="13"/>
      <c r="C593" s="13"/>
      <c r="D593" s="13" t="str">
        <f aca="false">IF($C593="","",IFERROR(INDEX('Stok Listesi'!$B:$B,MATCH($C593,'Stok Listesi'!$A:$A,0)),"KOD BULUNAMADI"))</f>
        <v/>
      </c>
      <c r="E593" s="13"/>
      <c r="F593" s="13"/>
      <c r="G593" s="13"/>
    </row>
    <row r="594" customFormat="false" ht="15" hidden="false" customHeight="false" outlineLevel="0" collapsed="false">
      <c r="A594" s="23"/>
      <c r="B594" s="24"/>
      <c r="C594" s="8"/>
      <c r="D594" s="8" t="str">
        <f aca="false">IF($C594="","",IFERROR(INDEX('Stok Listesi'!$B:$B,MATCH($C594,'Stok Listesi'!$A:$A,0)),"KOD BULUNAMADI"))</f>
        <v/>
      </c>
      <c r="E594" s="8"/>
      <c r="F594" s="8"/>
      <c r="G594" s="8"/>
    </row>
    <row r="595" customFormat="false" ht="15" hidden="false" customHeight="false" outlineLevel="0" collapsed="false">
      <c r="A595" s="22"/>
      <c r="B595" s="13"/>
      <c r="C595" s="13"/>
      <c r="D595" s="13" t="str">
        <f aca="false">IF($C595="","",IFERROR(INDEX('Stok Listesi'!$B:$B,MATCH($C595,'Stok Listesi'!$A:$A,0)),"KOD BULUNAMADI"))</f>
        <v/>
      </c>
      <c r="E595" s="13"/>
      <c r="F595" s="13"/>
      <c r="G595" s="13"/>
    </row>
    <row r="596" customFormat="false" ht="15" hidden="false" customHeight="false" outlineLevel="0" collapsed="false">
      <c r="A596" s="23"/>
      <c r="B596" s="24"/>
      <c r="C596" s="8"/>
      <c r="D596" s="8" t="str">
        <f aca="false">IF($C596="","",IFERROR(INDEX('Stok Listesi'!$B:$B,MATCH($C596,'Stok Listesi'!$A:$A,0)),"KOD BULUNAMADI"))</f>
        <v/>
      </c>
      <c r="E596" s="8"/>
      <c r="F596" s="8"/>
      <c r="G596" s="8"/>
    </row>
    <row r="597" customFormat="false" ht="15" hidden="false" customHeight="false" outlineLevel="0" collapsed="false">
      <c r="A597" s="22"/>
      <c r="B597" s="13"/>
      <c r="C597" s="13"/>
      <c r="D597" s="13" t="str">
        <f aca="false">IF($C597="","",IFERROR(INDEX('Stok Listesi'!$B:$B,MATCH($C597,'Stok Listesi'!$A:$A,0)),"KOD BULUNAMADI"))</f>
        <v/>
      </c>
      <c r="E597" s="13"/>
      <c r="F597" s="13"/>
      <c r="G597" s="13"/>
    </row>
    <row r="598" customFormat="false" ht="15" hidden="false" customHeight="false" outlineLevel="0" collapsed="false">
      <c r="A598" s="23"/>
      <c r="B598" s="24"/>
      <c r="C598" s="8"/>
      <c r="D598" s="8" t="str">
        <f aca="false">IF($C598="","",IFERROR(INDEX('Stok Listesi'!$B:$B,MATCH($C598,'Stok Listesi'!$A:$A,0)),"KOD BULUNAMADI"))</f>
        <v/>
      </c>
      <c r="E598" s="8"/>
      <c r="F598" s="8"/>
      <c r="G598" s="8"/>
    </row>
    <row r="599" customFormat="false" ht="15" hidden="false" customHeight="false" outlineLevel="0" collapsed="false">
      <c r="A599" s="22"/>
      <c r="B599" s="13"/>
      <c r="C599" s="13"/>
      <c r="D599" s="13" t="str">
        <f aca="false">IF($C599="","",IFERROR(INDEX('Stok Listesi'!$B:$B,MATCH($C599,'Stok Listesi'!$A:$A,0)),"KOD BULUNAMADI"))</f>
        <v/>
      </c>
      <c r="E599" s="13"/>
      <c r="F599" s="13"/>
      <c r="G599" s="13"/>
    </row>
    <row r="600" customFormat="false" ht="15" hidden="false" customHeight="false" outlineLevel="0" collapsed="false">
      <c r="A600" s="23"/>
      <c r="B600" s="24"/>
      <c r="C600" s="8"/>
      <c r="D600" s="8" t="str">
        <f aca="false">IF($C600="","",IFERROR(INDEX('Stok Listesi'!$B:$B,MATCH($C600,'Stok Listesi'!$A:$A,0)),"KOD BULUNAMADI"))</f>
        <v/>
      </c>
      <c r="E600" s="8"/>
      <c r="F600" s="8"/>
      <c r="G600" s="8"/>
    </row>
    <row r="601" customFormat="false" ht="15" hidden="false" customHeight="false" outlineLevel="0" collapsed="false">
      <c r="A601" s="22"/>
      <c r="B601" s="13"/>
      <c r="C601" s="13"/>
      <c r="D601" s="13" t="str">
        <f aca="false">IF($C601="","",IFERROR(INDEX('Stok Listesi'!$B:$B,MATCH($C601,'Stok Listesi'!$A:$A,0)),"KOD BULUNAMADI"))</f>
        <v/>
      </c>
      <c r="E601" s="13"/>
      <c r="F601" s="13"/>
      <c r="G601" s="13"/>
    </row>
    <row r="602" customFormat="false" ht="15" hidden="false" customHeight="false" outlineLevel="0" collapsed="false">
      <c r="A602" s="23"/>
      <c r="B602" s="24"/>
      <c r="C602" s="8"/>
      <c r="D602" s="8" t="str">
        <f aca="false">IF($C602="","",IFERROR(INDEX('Stok Listesi'!$B:$B,MATCH($C602,'Stok Listesi'!$A:$A,0)),"KOD BULUNAMADI"))</f>
        <v/>
      </c>
      <c r="E602" s="8"/>
      <c r="F602" s="8"/>
      <c r="G602" s="8"/>
    </row>
    <row r="603" customFormat="false" ht="15" hidden="false" customHeight="false" outlineLevel="0" collapsed="false">
      <c r="A603" s="22"/>
      <c r="B603" s="13"/>
      <c r="C603" s="13"/>
      <c r="D603" s="13" t="str">
        <f aca="false">IF($C603="","",IFERROR(INDEX('Stok Listesi'!$B:$B,MATCH($C603,'Stok Listesi'!$A:$A,0)),"KOD BULUNAMADI"))</f>
        <v/>
      </c>
      <c r="E603" s="13"/>
      <c r="F603" s="13"/>
      <c r="G603" s="13"/>
    </row>
    <row r="604" customFormat="false" ht="15" hidden="false" customHeight="false" outlineLevel="0" collapsed="false">
      <c r="A604" s="23"/>
      <c r="B604" s="24"/>
      <c r="C604" s="8"/>
      <c r="D604" s="8" t="str">
        <f aca="false">IF($C604="","",IFERROR(INDEX('Stok Listesi'!$B:$B,MATCH($C604,'Stok Listesi'!$A:$A,0)),"KOD BULUNAMADI"))</f>
        <v/>
      </c>
      <c r="E604" s="8"/>
      <c r="F604" s="8"/>
      <c r="G604" s="8"/>
    </row>
    <row r="605" customFormat="false" ht="15" hidden="false" customHeight="false" outlineLevel="0" collapsed="false">
      <c r="A605" s="22"/>
      <c r="B605" s="13"/>
      <c r="C605" s="13"/>
      <c r="D605" s="13" t="str">
        <f aca="false">IF($C605="","",IFERROR(INDEX('Stok Listesi'!$B:$B,MATCH($C605,'Stok Listesi'!$A:$A,0)),"KOD BULUNAMADI"))</f>
        <v/>
      </c>
      <c r="E605" s="13"/>
      <c r="F605" s="13"/>
      <c r="G605" s="13"/>
    </row>
    <row r="606" customFormat="false" ht="15" hidden="false" customHeight="false" outlineLevel="0" collapsed="false">
      <c r="A606" s="23"/>
      <c r="B606" s="24"/>
      <c r="C606" s="8"/>
      <c r="D606" s="8" t="str">
        <f aca="false">IF($C606="","",IFERROR(INDEX('Stok Listesi'!$B:$B,MATCH($C606,'Stok Listesi'!$A:$A,0)),"KOD BULUNAMADI"))</f>
        <v/>
      </c>
      <c r="E606" s="8"/>
      <c r="F606" s="8"/>
      <c r="G606" s="8"/>
    </row>
    <row r="607" customFormat="false" ht="15" hidden="false" customHeight="false" outlineLevel="0" collapsed="false">
      <c r="A607" s="22"/>
      <c r="B607" s="13"/>
      <c r="C607" s="13"/>
      <c r="D607" s="13" t="str">
        <f aca="false">IF($C607="","",IFERROR(INDEX('Stok Listesi'!$B:$B,MATCH($C607,'Stok Listesi'!$A:$A,0)),"KOD BULUNAMADI"))</f>
        <v/>
      </c>
      <c r="E607" s="13"/>
      <c r="F607" s="13"/>
      <c r="G607" s="13"/>
    </row>
    <row r="608" customFormat="false" ht="15" hidden="false" customHeight="false" outlineLevel="0" collapsed="false">
      <c r="A608" s="23"/>
      <c r="B608" s="24"/>
      <c r="C608" s="8"/>
      <c r="D608" s="8" t="str">
        <f aca="false">IF($C608="","",IFERROR(INDEX('Stok Listesi'!$B:$B,MATCH($C608,'Stok Listesi'!$A:$A,0)),"KOD BULUNAMADI"))</f>
        <v/>
      </c>
      <c r="E608" s="8"/>
      <c r="F608" s="8"/>
      <c r="G608" s="8"/>
    </row>
    <row r="609" customFormat="false" ht="15" hidden="false" customHeight="false" outlineLevel="0" collapsed="false">
      <c r="A609" s="22"/>
      <c r="B609" s="13"/>
      <c r="C609" s="13"/>
      <c r="D609" s="13" t="str">
        <f aca="false">IF($C609="","",IFERROR(INDEX('Stok Listesi'!$B:$B,MATCH($C609,'Stok Listesi'!$A:$A,0)),"KOD BULUNAMADI"))</f>
        <v/>
      </c>
      <c r="E609" s="13"/>
      <c r="F609" s="13"/>
      <c r="G609" s="13"/>
    </row>
    <row r="610" customFormat="false" ht="15" hidden="false" customHeight="false" outlineLevel="0" collapsed="false">
      <c r="A610" s="23"/>
      <c r="B610" s="24"/>
      <c r="C610" s="8"/>
      <c r="D610" s="8" t="str">
        <f aca="false">IF($C610="","",IFERROR(INDEX('Stok Listesi'!$B:$B,MATCH($C610,'Stok Listesi'!$A:$A,0)),"KOD BULUNAMADI"))</f>
        <v/>
      </c>
      <c r="E610" s="8"/>
      <c r="F610" s="8"/>
      <c r="G610" s="8"/>
    </row>
    <row r="611" customFormat="false" ht="15" hidden="false" customHeight="false" outlineLevel="0" collapsed="false">
      <c r="A611" s="22"/>
      <c r="B611" s="13"/>
      <c r="C611" s="13"/>
      <c r="D611" s="13" t="str">
        <f aca="false">IF($C611="","",IFERROR(INDEX('Stok Listesi'!$B:$B,MATCH($C611,'Stok Listesi'!$A:$A,0)),"KOD BULUNAMADI"))</f>
        <v/>
      </c>
      <c r="E611" s="13"/>
      <c r="F611" s="13"/>
      <c r="G611" s="13"/>
    </row>
    <row r="612" customFormat="false" ht="15" hidden="false" customHeight="false" outlineLevel="0" collapsed="false">
      <c r="A612" s="23"/>
      <c r="B612" s="24"/>
      <c r="C612" s="8"/>
      <c r="D612" s="8" t="str">
        <f aca="false">IF($C612="","",IFERROR(INDEX('Stok Listesi'!$B:$B,MATCH($C612,'Stok Listesi'!$A:$A,0)),"KOD BULUNAMADI"))</f>
        <v/>
      </c>
      <c r="E612" s="8"/>
      <c r="F612" s="8"/>
      <c r="G612" s="8"/>
    </row>
    <row r="613" customFormat="false" ht="15" hidden="false" customHeight="false" outlineLevel="0" collapsed="false">
      <c r="A613" s="22"/>
      <c r="B613" s="13"/>
      <c r="C613" s="13"/>
      <c r="D613" s="13" t="str">
        <f aca="false">IF($C613="","",IFERROR(INDEX('Stok Listesi'!$B:$B,MATCH($C613,'Stok Listesi'!$A:$A,0)),"KOD BULUNAMADI"))</f>
        <v/>
      </c>
      <c r="E613" s="13"/>
      <c r="F613" s="13"/>
      <c r="G613" s="13"/>
    </row>
    <row r="614" customFormat="false" ht="15" hidden="false" customHeight="false" outlineLevel="0" collapsed="false">
      <c r="A614" s="23"/>
      <c r="B614" s="24"/>
      <c r="C614" s="8"/>
      <c r="D614" s="8" t="str">
        <f aca="false">IF($C614="","",IFERROR(INDEX('Stok Listesi'!$B:$B,MATCH($C614,'Stok Listesi'!$A:$A,0)),"KOD BULUNAMADI"))</f>
        <v/>
      </c>
      <c r="E614" s="8"/>
      <c r="F614" s="8"/>
      <c r="G614" s="8"/>
    </row>
    <row r="615" customFormat="false" ht="15" hidden="false" customHeight="false" outlineLevel="0" collapsed="false">
      <c r="A615" s="22"/>
      <c r="B615" s="13"/>
      <c r="C615" s="13"/>
      <c r="D615" s="13" t="str">
        <f aca="false">IF($C615="","",IFERROR(INDEX('Stok Listesi'!$B:$B,MATCH($C615,'Stok Listesi'!$A:$A,0)),"KOD BULUNAMADI"))</f>
        <v/>
      </c>
      <c r="E615" s="13"/>
      <c r="F615" s="13"/>
      <c r="G615" s="13"/>
    </row>
    <row r="616" customFormat="false" ht="15" hidden="false" customHeight="false" outlineLevel="0" collapsed="false">
      <c r="A616" s="23"/>
      <c r="B616" s="24"/>
      <c r="C616" s="8"/>
      <c r="D616" s="8" t="str">
        <f aca="false">IF($C616="","",IFERROR(INDEX('Stok Listesi'!$B:$B,MATCH($C616,'Stok Listesi'!$A:$A,0)),"KOD BULUNAMADI"))</f>
        <v/>
      </c>
      <c r="E616" s="8"/>
      <c r="F616" s="8"/>
      <c r="G616" s="8"/>
    </row>
    <row r="617" customFormat="false" ht="15" hidden="false" customHeight="false" outlineLevel="0" collapsed="false">
      <c r="A617" s="22"/>
      <c r="B617" s="13"/>
      <c r="C617" s="13"/>
      <c r="D617" s="13" t="str">
        <f aca="false">IF($C617="","",IFERROR(INDEX('Stok Listesi'!$B:$B,MATCH($C617,'Stok Listesi'!$A:$A,0)),"KOD BULUNAMADI"))</f>
        <v/>
      </c>
      <c r="E617" s="13"/>
      <c r="F617" s="13"/>
      <c r="G617" s="13"/>
    </row>
    <row r="618" customFormat="false" ht="15" hidden="false" customHeight="false" outlineLevel="0" collapsed="false">
      <c r="A618" s="23"/>
      <c r="B618" s="24"/>
      <c r="C618" s="8"/>
      <c r="D618" s="8" t="str">
        <f aca="false">IF($C618="","",IFERROR(INDEX('Stok Listesi'!$B:$B,MATCH($C618,'Stok Listesi'!$A:$A,0)),"KOD BULUNAMADI"))</f>
        <v/>
      </c>
      <c r="E618" s="8"/>
      <c r="F618" s="8"/>
      <c r="G618" s="8"/>
    </row>
    <row r="619" customFormat="false" ht="15" hidden="false" customHeight="false" outlineLevel="0" collapsed="false">
      <c r="A619" s="22"/>
      <c r="B619" s="13"/>
      <c r="C619" s="13"/>
      <c r="D619" s="13" t="str">
        <f aca="false">IF($C619="","",IFERROR(INDEX('Stok Listesi'!$B:$B,MATCH($C619,'Stok Listesi'!$A:$A,0)),"KOD BULUNAMADI"))</f>
        <v/>
      </c>
      <c r="E619" s="13"/>
      <c r="F619" s="13"/>
      <c r="G619" s="13"/>
    </row>
    <row r="620" customFormat="false" ht="15" hidden="false" customHeight="false" outlineLevel="0" collapsed="false">
      <c r="A620" s="23"/>
      <c r="B620" s="24"/>
      <c r="C620" s="8"/>
      <c r="D620" s="8" t="str">
        <f aca="false">IF($C620="","",IFERROR(INDEX('Stok Listesi'!$B:$B,MATCH($C620,'Stok Listesi'!$A:$A,0)),"KOD BULUNAMADI"))</f>
        <v/>
      </c>
      <c r="E620" s="8"/>
      <c r="F620" s="8"/>
      <c r="G620" s="8"/>
    </row>
    <row r="621" customFormat="false" ht="15" hidden="false" customHeight="false" outlineLevel="0" collapsed="false">
      <c r="A621" s="22"/>
      <c r="B621" s="13"/>
      <c r="C621" s="13"/>
      <c r="D621" s="13" t="str">
        <f aca="false">IF($C621="","",IFERROR(INDEX('Stok Listesi'!$B:$B,MATCH($C621,'Stok Listesi'!$A:$A,0)),"KOD BULUNAMADI"))</f>
        <v/>
      </c>
      <c r="E621" s="13"/>
      <c r="F621" s="13"/>
      <c r="G621" s="13"/>
    </row>
    <row r="622" customFormat="false" ht="15" hidden="false" customHeight="false" outlineLevel="0" collapsed="false">
      <c r="A622" s="23"/>
      <c r="B622" s="24"/>
      <c r="C622" s="8"/>
      <c r="D622" s="8" t="str">
        <f aca="false">IF($C622="","",IFERROR(INDEX('Stok Listesi'!$B:$B,MATCH($C622,'Stok Listesi'!$A:$A,0)),"KOD BULUNAMADI"))</f>
        <v/>
      </c>
      <c r="E622" s="8"/>
      <c r="F622" s="8"/>
      <c r="G622" s="8"/>
    </row>
    <row r="623" customFormat="false" ht="15" hidden="false" customHeight="false" outlineLevel="0" collapsed="false">
      <c r="A623" s="22"/>
      <c r="B623" s="13"/>
      <c r="C623" s="13"/>
      <c r="D623" s="13" t="str">
        <f aca="false">IF($C623="","",IFERROR(INDEX('Stok Listesi'!$B:$B,MATCH($C623,'Stok Listesi'!$A:$A,0)),"KOD BULUNAMADI"))</f>
        <v/>
      </c>
      <c r="E623" s="13"/>
      <c r="F623" s="13"/>
      <c r="G623" s="13"/>
    </row>
    <row r="624" customFormat="false" ht="15" hidden="false" customHeight="false" outlineLevel="0" collapsed="false">
      <c r="A624" s="23"/>
      <c r="B624" s="24"/>
      <c r="C624" s="8"/>
      <c r="D624" s="8" t="str">
        <f aca="false">IF($C624="","",IFERROR(INDEX('Stok Listesi'!$B:$B,MATCH($C624,'Stok Listesi'!$A:$A,0)),"KOD BULUNAMADI"))</f>
        <v/>
      </c>
      <c r="E624" s="8"/>
      <c r="F624" s="8"/>
      <c r="G624" s="8"/>
    </row>
    <row r="625" customFormat="false" ht="15" hidden="false" customHeight="false" outlineLevel="0" collapsed="false">
      <c r="A625" s="22"/>
      <c r="B625" s="13"/>
      <c r="C625" s="13"/>
      <c r="D625" s="13" t="str">
        <f aca="false">IF($C625="","",IFERROR(INDEX('Stok Listesi'!$B:$B,MATCH($C625,'Stok Listesi'!$A:$A,0)),"KOD BULUNAMADI"))</f>
        <v/>
      </c>
      <c r="E625" s="13"/>
      <c r="F625" s="13"/>
      <c r="G625" s="13"/>
    </row>
    <row r="626" customFormat="false" ht="15" hidden="false" customHeight="false" outlineLevel="0" collapsed="false">
      <c r="A626" s="23"/>
      <c r="B626" s="24"/>
      <c r="C626" s="8"/>
      <c r="D626" s="8" t="str">
        <f aca="false">IF($C626="","",IFERROR(INDEX('Stok Listesi'!$B:$B,MATCH($C626,'Stok Listesi'!$A:$A,0)),"KOD BULUNAMADI"))</f>
        <v/>
      </c>
      <c r="E626" s="8"/>
      <c r="F626" s="8"/>
      <c r="G626" s="8"/>
    </row>
    <row r="627" customFormat="false" ht="15" hidden="false" customHeight="false" outlineLevel="0" collapsed="false">
      <c r="A627" s="22"/>
      <c r="B627" s="13"/>
      <c r="C627" s="13"/>
      <c r="D627" s="13" t="str">
        <f aca="false">IF($C627="","",IFERROR(INDEX('Stok Listesi'!$B:$B,MATCH($C627,'Stok Listesi'!$A:$A,0)),"KOD BULUNAMADI"))</f>
        <v/>
      </c>
      <c r="E627" s="13"/>
      <c r="F627" s="13"/>
      <c r="G627" s="13"/>
    </row>
    <row r="628" customFormat="false" ht="15" hidden="false" customHeight="false" outlineLevel="0" collapsed="false">
      <c r="A628" s="23"/>
      <c r="B628" s="24"/>
      <c r="C628" s="8"/>
      <c r="D628" s="8" t="str">
        <f aca="false">IF($C628="","",IFERROR(INDEX('Stok Listesi'!$B:$B,MATCH($C628,'Stok Listesi'!$A:$A,0)),"KOD BULUNAMADI"))</f>
        <v/>
      </c>
      <c r="E628" s="8"/>
      <c r="F628" s="8"/>
      <c r="G628" s="8"/>
    </row>
    <row r="629" customFormat="false" ht="15" hidden="false" customHeight="false" outlineLevel="0" collapsed="false">
      <c r="A629" s="22"/>
      <c r="B629" s="13"/>
      <c r="C629" s="13"/>
      <c r="D629" s="13" t="str">
        <f aca="false">IF($C629="","",IFERROR(INDEX('Stok Listesi'!$B:$B,MATCH($C629,'Stok Listesi'!$A:$A,0)),"KOD BULUNAMADI"))</f>
        <v/>
      </c>
      <c r="E629" s="13"/>
      <c r="F629" s="13"/>
      <c r="G629" s="13"/>
    </row>
    <row r="630" customFormat="false" ht="15" hidden="false" customHeight="false" outlineLevel="0" collapsed="false">
      <c r="A630" s="23"/>
      <c r="B630" s="24"/>
      <c r="C630" s="8"/>
      <c r="D630" s="8" t="str">
        <f aca="false">IF($C630="","",IFERROR(INDEX('Stok Listesi'!$B:$B,MATCH($C630,'Stok Listesi'!$A:$A,0)),"KOD BULUNAMADI"))</f>
        <v/>
      </c>
      <c r="E630" s="8"/>
      <c r="F630" s="8"/>
      <c r="G630" s="8"/>
    </row>
    <row r="631" customFormat="false" ht="15" hidden="false" customHeight="false" outlineLevel="0" collapsed="false">
      <c r="A631" s="22"/>
      <c r="B631" s="13"/>
      <c r="C631" s="13"/>
      <c r="D631" s="13" t="str">
        <f aca="false">IF($C631="","",IFERROR(INDEX('Stok Listesi'!$B:$B,MATCH($C631,'Stok Listesi'!$A:$A,0)),"KOD BULUNAMADI"))</f>
        <v/>
      </c>
      <c r="E631" s="13"/>
      <c r="F631" s="13"/>
      <c r="G631" s="13"/>
    </row>
    <row r="632" customFormat="false" ht="15" hidden="false" customHeight="false" outlineLevel="0" collapsed="false">
      <c r="A632" s="23"/>
      <c r="B632" s="24"/>
      <c r="C632" s="8"/>
      <c r="D632" s="8" t="str">
        <f aca="false">IF($C632="","",IFERROR(INDEX('Stok Listesi'!$B:$B,MATCH($C632,'Stok Listesi'!$A:$A,0)),"KOD BULUNAMADI"))</f>
        <v/>
      </c>
      <c r="E632" s="8"/>
      <c r="F632" s="8"/>
      <c r="G632" s="8"/>
    </row>
    <row r="633" customFormat="false" ht="15" hidden="false" customHeight="false" outlineLevel="0" collapsed="false">
      <c r="A633" s="22"/>
      <c r="B633" s="13"/>
      <c r="C633" s="13"/>
      <c r="D633" s="13" t="str">
        <f aca="false">IF($C633="","",IFERROR(INDEX('Stok Listesi'!$B:$B,MATCH($C633,'Stok Listesi'!$A:$A,0)),"KOD BULUNAMADI"))</f>
        <v/>
      </c>
      <c r="E633" s="13"/>
      <c r="F633" s="13"/>
      <c r="G633" s="13"/>
    </row>
    <row r="634" customFormat="false" ht="15" hidden="false" customHeight="false" outlineLevel="0" collapsed="false">
      <c r="A634" s="23"/>
      <c r="B634" s="24"/>
      <c r="C634" s="8"/>
      <c r="D634" s="8" t="str">
        <f aca="false">IF($C634="","",IFERROR(INDEX('Stok Listesi'!$B:$B,MATCH($C634,'Stok Listesi'!$A:$A,0)),"KOD BULUNAMADI"))</f>
        <v/>
      </c>
      <c r="E634" s="8"/>
      <c r="F634" s="8"/>
      <c r="G634" s="8"/>
    </row>
    <row r="635" customFormat="false" ht="15" hidden="false" customHeight="false" outlineLevel="0" collapsed="false">
      <c r="A635" s="22"/>
      <c r="B635" s="13"/>
      <c r="C635" s="13"/>
      <c r="D635" s="13" t="str">
        <f aca="false">IF($C635="","",IFERROR(INDEX('Stok Listesi'!$B:$B,MATCH($C635,'Stok Listesi'!$A:$A,0)),"KOD BULUNAMADI"))</f>
        <v/>
      </c>
      <c r="E635" s="13"/>
      <c r="F635" s="13"/>
      <c r="G635" s="13"/>
    </row>
    <row r="636" customFormat="false" ht="15" hidden="false" customHeight="false" outlineLevel="0" collapsed="false">
      <c r="A636" s="23"/>
      <c r="B636" s="24"/>
      <c r="C636" s="8"/>
      <c r="D636" s="8" t="str">
        <f aca="false">IF($C636="","",IFERROR(INDEX('Stok Listesi'!$B:$B,MATCH($C636,'Stok Listesi'!$A:$A,0)),"KOD BULUNAMADI"))</f>
        <v/>
      </c>
      <c r="E636" s="8"/>
      <c r="F636" s="8"/>
      <c r="G636" s="8"/>
    </row>
    <row r="637" customFormat="false" ht="15" hidden="false" customHeight="false" outlineLevel="0" collapsed="false">
      <c r="A637" s="22"/>
      <c r="B637" s="13"/>
      <c r="C637" s="13"/>
      <c r="D637" s="13" t="str">
        <f aca="false">IF($C637="","",IFERROR(INDEX('Stok Listesi'!$B:$B,MATCH($C637,'Stok Listesi'!$A:$A,0)),"KOD BULUNAMADI"))</f>
        <v/>
      </c>
      <c r="E637" s="13"/>
      <c r="F637" s="13"/>
      <c r="G637" s="13"/>
    </row>
    <row r="638" customFormat="false" ht="15" hidden="false" customHeight="false" outlineLevel="0" collapsed="false">
      <c r="A638" s="23"/>
      <c r="B638" s="24"/>
      <c r="C638" s="8"/>
      <c r="D638" s="8" t="str">
        <f aca="false">IF($C638="","",IFERROR(INDEX('Stok Listesi'!$B:$B,MATCH($C638,'Stok Listesi'!$A:$A,0)),"KOD BULUNAMADI"))</f>
        <v/>
      </c>
      <c r="E638" s="8"/>
      <c r="F638" s="8"/>
      <c r="G638" s="8"/>
    </row>
    <row r="639" customFormat="false" ht="15" hidden="false" customHeight="false" outlineLevel="0" collapsed="false">
      <c r="A639" s="22"/>
      <c r="B639" s="13"/>
      <c r="C639" s="13"/>
      <c r="D639" s="13" t="str">
        <f aca="false">IF($C639="","",IFERROR(INDEX('Stok Listesi'!$B:$B,MATCH($C639,'Stok Listesi'!$A:$A,0)),"KOD BULUNAMADI"))</f>
        <v/>
      </c>
      <c r="E639" s="13"/>
      <c r="F639" s="13"/>
      <c r="G639" s="13"/>
    </row>
    <row r="640" customFormat="false" ht="15" hidden="false" customHeight="false" outlineLevel="0" collapsed="false">
      <c r="A640" s="23"/>
      <c r="B640" s="24"/>
      <c r="C640" s="8"/>
      <c r="D640" s="8" t="str">
        <f aca="false">IF($C640="","",IFERROR(INDEX('Stok Listesi'!$B:$B,MATCH($C640,'Stok Listesi'!$A:$A,0)),"KOD BULUNAMADI"))</f>
        <v/>
      </c>
      <c r="E640" s="8"/>
      <c r="F640" s="8"/>
      <c r="G640" s="8"/>
    </row>
    <row r="641" customFormat="false" ht="15" hidden="false" customHeight="false" outlineLevel="0" collapsed="false">
      <c r="A641" s="22"/>
      <c r="B641" s="13"/>
      <c r="C641" s="13"/>
      <c r="D641" s="13" t="str">
        <f aca="false">IF($C641="","",IFERROR(INDEX('Stok Listesi'!$B:$B,MATCH($C641,'Stok Listesi'!$A:$A,0)),"KOD BULUNAMADI"))</f>
        <v/>
      </c>
      <c r="E641" s="13"/>
      <c r="F641" s="13"/>
      <c r="G641" s="13"/>
    </row>
    <row r="642" customFormat="false" ht="15" hidden="false" customHeight="false" outlineLevel="0" collapsed="false">
      <c r="A642" s="23"/>
      <c r="B642" s="24"/>
      <c r="C642" s="8"/>
      <c r="D642" s="8" t="str">
        <f aca="false">IF($C642="","",IFERROR(INDEX('Stok Listesi'!$B:$B,MATCH($C642,'Stok Listesi'!$A:$A,0)),"KOD BULUNAMADI"))</f>
        <v/>
      </c>
      <c r="E642" s="8"/>
      <c r="F642" s="8"/>
      <c r="G642" s="8"/>
    </row>
    <row r="643" customFormat="false" ht="15" hidden="false" customHeight="false" outlineLevel="0" collapsed="false">
      <c r="A643" s="22"/>
      <c r="B643" s="13"/>
      <c r="C643" s="13"/>
      <c r="D643" s="13" t="str">
        <f aca="false">IF($C643="","",IFERROR(INDEX('Stok Listesi'!$B:$B,MATCH($C643,'Stok Listesi'!$A:$A,0)),"KOD BULUNAMADI"))</f>
        <v/>
      </c>
      <c r="E643" s="13"/>
      <c r="F643" s="13"/>
      <c r="G643" s="13"/>
    </row>
    <row r="644" customFormat="false" ht="15" hidden="false" customHeight="false" outlineLevel="0" collapsed="false">
      <c r="A644" s="23"/>
      <c r="B644" s="24"/>
      <c r="C644" s="8"/>
      <c r="D644" s="8" t="str">
        <f aca="false">IF($C644="","",IFERROR(INDEX('Stok Listesi'!$B:$B,MATCH($C644,'Stok Listesi'!$A:$A,0)),"KOD BULUNAMADI"))</f>
        <v/>
      </c>
      <c r="E644" s="8"/>
      <c r="F644" s="8"/>
      <c r="G644" s="8"/>
    </row>
    <row r="645" customFormat="false" ht="15" hidden="false" customHeight="false" outlineLevel="0" collapsed="false">
      <c r="A645" s="22"/>
      <c r="B645" s="13"/>
      <c r="C645" s="13"/>
      <c r="D645" s="13" t="str">
        <f aca="false">IF($C645="","",IFERROR(INDEX('Stok Listesi'!$B:$B,MATCH($C645,'Stok Listesi'!$A:$A,0)),"KOD BULUNAMADI"))</f>
        <v/>
      </c>
      <c r="E645" s="13"/>
      <c r="F645" s="13"/>
      <c r="G645" s="13"/>
    </row>
    <row r="646" customFormat="false" ht="15" hidden="false" customHeight="false" outlineLevel="0" collapsed="false">
      <c r="A646" s="23"/>
      <c r="B646" s="24"/>
      <c r="C646" s="8"/>
      <c r="D646" s="8" t="str">
        <f aca="false">IF($C646="","",IFERROR(INDEX('Stok Listesi'!$B:$B,MATCH($C646,'Stok Listesi'!$A:$A,0)),"KOD BULUNAMADI"))</f>
        <v/>
      </c>
      <c r="E646" s="8"/>
      <c r="F646" s="8"/>
      <c r="G646" s="8"/>
    </row>
    <row r="647" customFormat="false" ht="15" hidden="false" customHeight="false" outlineLevel="0" collapsed="false">
      <c r="A647" s="22"/>
      <c r="B647" s="13"/>
      <c r="C647" s="13"/>
      <c r="D647" s="13" t="str">
        <f aca="false">IF($C647="","",IFERROR(INDEX('Stok Listesi'!$B:$B,MATCH($C647,'Stok Listesi'!$A:$A,0)),"KOD BULUNAMADI"))</f>
        <v/>
      </c>
      <c r="E647" s="13"/>
      <c r="F647" s="13"/>
      <c r="G647" s="13"/>
    </row>
    <row r="648" customFormat="false" ht="15" hidden="false" customHeight="false" outlineLevel="0" collapsed="false">
      <c r="A648" s="23"/>
      <c r="B648" s="24"/>
      <c r="C648" s="8"/>
      <c r="D648" s="8" t="str">
        <f aca="false">IF($C648="","",IFERROR(INDEX('Stok Listesi'!$B:$B,MATCH($C648,'Stok Listesi'!$A:$A,0)),"KOD BULUNAMADI"))</f>
        <v/>
      </c>
      <c r="E648" s="8"/>
      <c r="F648" s="8"/>
      <c r="G648" s="8"/>
    </row>
    <row r="649" customFormat="false" ht="15" hidden="false" customHeight="false" outlineLevel="0" collapsed="false">
      <c r="A649" s="22"/>
      <c r="B649" s="13"/>
      <c r="C649" s="13"/>
      <c r="D649" s="13" t="str">
        <f aca="false">IF($C649="","",IFERROR(INDEX('Stok Listesi'!$B:$B,MATCH($C649,'Stok Listesi'!$A:$A,0)),"KOD BULUNAMADI"))</f>
        <v/>
      </c>
      <c r="E649" s="13"/>
      <c r="F649" s="13"/>
      <c r="G649" s="13"/>
    </row>
    <row r="650" customFormat="false" ht="15" hidden="false" customHeight="false" outlineLevel="0" collapsed="false">
      <c r="A650" s="23"/>
      <c r="B650" s="24"/>
      <c r="C650" s="8"/>
      <c r="D650" s="8" t="str">
        <f aca="false">IF($C650="","",IFERROR(INDEX('Stok Listesi'!$B:$B,MATCH($C650,'Stok Listesi'!$A:$A,0)),"KOD BULUNAMADI"))</f>
        <v/>
      </c>
      <c r="E650" s="8"/>
      <c r="F650" s="8"/>
      <c r="G650" s="8"/>
    </row>
    <row r="651" customFormat="false" ht="15" hidden="false" customHeight="false" outlineLevel="0" collapsed="false">
      <c r="A651" s="22"/>
      <c r="B651" s="13"/>
      <c r="C651" s="13"/>
      <c r="D651" s="13" t="str">
        <f aca="false">IF($C651="","",IFERROR(INDEX('Stok Listesi'!$B:$B,MATCH($C651,'Stok Listesi'!$A:$A,0)),"KOD BULUNAMADI"))</f>
        <v/>
      </c>
      <c r="E651" s="13"/>
      <c r="F651" s="13"/>
      <c r="G651" s="13"/>
    </row>
    <row r="652" customFormat="false" ht="15" hidden="false" customHeight="false" outlineLevel="0" collapsed="false">
      <c r="A652" s="23"/>
      <c r="B652" s="24"/>
      <c r="C652" s="8"/>
      <c r="D652" s="8" t="str">
        <f aca="false">IF($C652="","",IFERROR(INDEX('Stok Listesi'!$B:$B,MATCH($C652,'Stok Listesi'!$A:$A,0)),"KOD BULUNAMADI"))</f>
        <v/>
      </c>
      <c r="E652" s="8"/>
      <c r="F652" s="8"/>
      <c r="G652" s="8"/>
    </row>
    <row r="653" customFormat="false" ht="15" hidden="false" customHeight="false" outlineLevel="0" collapsed="false">
      <c r="A653" s="22"/>
      <c r="B653" s="13"/>
      <c r="C653" s="13"/>
      <c r="D653" s="13" t="str">
        <f aca="false">IF($C653="","",IFERROR(INDEX('Stok Listesi'!$B:$B,MATCH($C653,'Stok Listesi'!$A:$A,0)),"KOD BULUNAMADI"))</f>
        <v/>
      </c>
      <c r="E653" s="13"/>
      <c r="F653" s="13"/>
      <c r="G653" s="13"/>
    </row>
    <row r="654" customFormat="false" ht="15" hidden="false" customHeight="false" outlineLevel="0" collapsed="false">
      <c r="A654" s="23"/>
      <c r="B654" s="24"/>
      <c r="C654" s="8"/>
      <c r="D654" s="8" t="str">
        <f aca="false">IF($C654="","",IFERROR(INDEX('Stok Listesi'!$B:$B,MATCH($C654,'Stok Listesi'!$A:$A,0)),"KOD BULUNAMADI"))</f>
        <v/>
      </c>
      <c r="E654" s="8"/>
      <c r="F654" s="8"/>
      <c r="G654" s="8"/>
    </row>
    <row r="655" customFormat="false" ht="15" hidden="false" customHeight="false" outlineLevel="0" collapsed="false">
      <c r="A655" s="22"/>
      <c r="B655" s="13"/>
      <c r="C655" s="13"/>
      <c r="D655" s="13" t="str">
        <f aca="false">IF($C655="","",IFERROR(INDEX('Stok Listesi'!$B:$B,MATCH($C655,'Stok Listesi'!$A:$A,0)),"KOD BULUNAMADI"))</f>
        <v/>
      </c>
      <c r="E655" s="13"/>
      <c r="F655" s="13"/>
      <c r="G655" s="13"/>
    </row>
    <row r="656" customFormat="false" ht="15" hidden="false" customHeight="false" outlineLevel="0" collapsed="false">
      <c r="A656" s="23"/>
      <c r="B656" s="24"/>
      <c r="C656" s="8"/>
      <c r="D656" s="8" t="str">
        <f aca="false">IF($C656="","",IFERROR(INDEX('Stok Listesi'!$B:$B,MATCH($C656,'Stok Listesi'!$A:$A,0)),"KOD BULUNAMADI"))</f>
        <v/>
      </c>
      <c r="E656" s="8"/>
      <c r="F656" s="8"/>
      <c r="G656" s="8"/>
    </row>
    <row r="657" customFormat="false" ht="15" hidden="false" customHeight="false" outlineLevel="0" collapsed="false">
      <c r="A657" s="22"/>
      <c r="B657" s="13"/>
      <c r="C657" s="13"/>
      <c r="D657" s="13" t="str">
        <f aca="false">IF($C657="","",IFERROR(INDEX('Stok Listesi'!$B:$B,MATCH($C657,'Stok Listesi'!$A:$A,0)),"KOD BULUNAMADI"))</f>
        <v/>
      </c>
      <c r="E657" s="13"/>
      <c r="F657" s="13"/>
      <c r="G657" s="13"/>
    </row>
    <row r="658" customFormat="false" ht="15" hidden="false" customHeight="false" outlineLevel="0" collapsed="false">
      <c r="A658" s="23"/>
      <c r="B658" s="24"/>
      <c r="C658" s="8"/>
      <c r="D658" s="8" t="str">
        <f aca="false">IF($C658="","",IFERROR(INDEX('Stok Listesi'!$B:$B,MATCH($C658,'Stok Listesi'!$A:$A,0)),"KOD BULUNAMADI"))</f>
        <v/>
      </c>
      <c r="E658" s="8"/>
      <c r="F658" s="8"/>
      <c r="G658" s="8"/>
    </row>
    <row r="659" customFormat="false" ht="15" hidden="false" customHeight="false" outlineLevel="0" collapsed="false">
      <c r="A659" s="22"/>
      <c r="B659" s="13"/>
      <c r="C659" s="13"/>
      <c r="D659" s="13" t="str">
        <f aca="false">IF($C659="","",IFERROR(INDEX('Stok Listesi'!$B:$B,MATCH($C659,'Stok Listesi'!$A:$A,0)),"KOD BULUNAMADI"))</f>
        <v/>
      </c>
      <c r="E659" s="13"/>
      <c r="F659" s="13"/>
      <c r="G659" s="13"/>
    </row>
    <row r="660" customFormat="false" ht="15" hidden="false" customHeight="false" outlineLevel="0" collapsed="false">
      <c r="A660" s="23"/>
      <c r="B660" s="24"/>
      <c r="C660" s="8"/>
      <c r="D660" s="8" t="str">
        <f aca="false">IF($C660="","",IFERROR(INDEX('Stok Listesi'!$B:$B,MATCH($C660,'Stok Listesi'!$A:$A,0)),"KOD BULUNAMADI"))</f>
        <v/>
      </c>
      <c r="E660" s="8"/>
      <c r="F660" s="8"/>
      <c r="G660" s="8"/>
    </row>
    <row r="661" customFormat="false" ht="15" hidden="false" customHeight="false" outlineLevel="0" collapsed="false">
      <c r="A661" s="22"/>
      <c r="B661" s="13"/>
      <c r="C661" s="13"/>
      <c r="D661" s="13" t="str">
        <f aca="false">IF($C661="","",IFERROR(INDEX('Stok Listesi'!$B:$B,MATCH($C661,'Stok Listesi'!$A:$A,0)),"KOD BULUNAMADI"))</f>
        <v/>
      </c>
      <c r="E661" s="13"/>
      <c r="F661" s="13"/>
      <c r="G661" s="13"/>
    </row>
    <row r="662" customFormat="false" ht="15" hidden="false" customHeight="false" outlineLevel="0" collapsed="false">
      <c r="A662" s="23"/>
      <c r="B662" s="24"/>
      <c r="C662" s="8"/>
      <c r="D662" s="8" t="str">
        <f aca="false">IF($C662="","",IFERROR(INDEX('Stok Listesi'!$B:$B,MATCH($C662,'Stok Listesi'!$A:$A,0)),"KOD BULUNAMADI"))</f>
        <v/>
      </c>
      <c r="E662" s="8"/>
      <c r="F662" s="8"/>
      <c r="G662" s="8"/>
    </row>
    <row r="663" customFormat="false" ht="15" hidden="false" customHeight="false" outlineLevel="0" collapsed="false">
      <c r="A663" s="22"/>
      <c r="B663" s="13"/>
      <c r="C663" s="13"/>
      <c r="D663" s="13" t="str">
        <f aca="false">IF($C663="","",IFERROR(INDEX('Stok Listesi'!$B:$B,MATCH($C663,'Stok Listesi'!$A:$A,0)),"KOD BULUNAMADI"))</f>
        <v/>
      </c>
      <c r="E663" s="13"/>
      <c r="F663" s="13"/>
      <c r="G663" s="13"/>
    </row>
    <row r="664" customFormat="false" ht="15" hidden="false" customHeight="false" outlineLevel="0" collapsed="false">
      <c r="A664" s="23"/>
      <c r="B664" s="24"/>
      <c r="C664" s="8"/>
      <c r="D664" s="8" t="str">
        <f aca="false">IF($C664="","",IFERROR(INDEX('Stok Listesi'!$B:$B,MATCH($C664,'Stok Listesi'!$A:$A,0)),"KOD BULUNAMADI"))</f>
        <v/>
      </c>
      <c r="E664" s="8"/>
      <c r="F664" s="8"/>
      <c r="G664" s="8"/>
    </row>
    <row r="665" customFormat="false" ht="15" hidden="false" customHeight="false" outlineLevel="0" collapsed="false">
      <c r="A665" s="22"/>
      <c r="B665" s="13"/>
      <c r="C665" s="13"/>
      <c r="D665" s="13" t="str">
        <f aca="false">IF($C665="","",IFERROR(INDEX('Stok Listesi'!$B:$B,MATCH($C665,'Stok Listesi'!$A:$A,0)),"KOD BULUNAMADI"))</f>
        <v/>
      </c>
      <c r="E665" s="13"/>
      <c r="F665" s="13"/>
      <c r="G665" s="13"/>
    </row>
    <row r="666" customFormat="false" ht="15" hidden="false" customHeight="false" outlineLevel="0" collapsed="false">
      <c r="A666" s="23"/>
      <c r="B666" s="24"/>
      <c r="C666" s="8"/>
      <c r="D666" s="8" t="str">
        <f aca="false">IF($C666="","",IFERROR(INDEX('Stok Listesi'!$B:$B,MATCH($C666,'Stok Listesi'!$A:$A,0)),"KOD BULUNAMADI"))</f>
        <v/>
      </c>
      <c r="E666" s="8"/>
      <c r="F666" s="8"/>
      <c r="G666" s="8"/>
    </row>
    <row r="667" customFormat="false" ht="15" hidden="false" customHeight="false" outlineLevel="0" collapsed="false">
      <c r="A667" s="22"/>
      <c r="B667" s="13"/>
      <c r="C667" s="13"/>
      <c r="D667" s="13" t="str">
        <f aca="false">IF($C667="","",IFERROR(INDEX('Stok Listesi'!$B:$B,MATCH($C667,'Stok Listesi'!$A:$A,0)),"KOD BULUNAMADI"))</f>
        <v/>
      </c>
      <c r="E667" s="13"/>
      <c r="F667" s="13"/>
      <c r="G667" s="13"/>
    </row>
    <row r="668" customFormat="false" ht="15" hidden="false" customHeight="false" outlineLevel="0" collapsed="false">
      <c r="A668" s="23"/>
      <c r="B668" s="24"/>
      <c r="C668" s="8"/>
      <c r="D668" s="8" t="str">
        <f aca="false">IF($C668="","",IFERROR(INDEX('Stok Listesi'!$B:$B,MATCH($C668,'Stok Listesi'!$A:$A,0)),"KOD BULUNAMADI"))</f>
        <v/>
      </c>
      <c r="E668" s="8"/>
      <c r="F668" s="8"/>
      <c r="G668" s="8"/>
    </row>
    <row r="669" customFormat="false" ht="15" hidden="false" customHeight="false" outlineLevel="0" collapsed="false">
      <c r="A669" s="22"/>
      <c r="B669" s="13"/>
      <c r="C669" s="13"/>
      <c r="D669" s="13" t="str">
        <f aca="false">IF($C669="","",IFERROR(INDEX('Stok Listesi'!$B:$B,MATCH($C669,'Stok Listesi'!$A:$A,0)),"KOD BULUNAMADI"))</f>
        <v/>
      </c>
      <c r="E669" s="13"/>
      <c r="F669" s="13"/>
      <c r="G669" s="13"/>
    </row>
    <row r="670" customFormat="false" ht="15" hidden="false" customHeight="false" outlineLevel="0" collapsed="false">
      <c r="A670" s="23"/>
      <c r="B670" s="24"/>
      <c r="C670" s="8"/>
      <c r="D670" s="8" t="str">
        <f aca="false">IF($C670="","",IFERROR(INDEX('Stok Listesi'!$B:$B,MATCH($C670,'Stok Listesi'!$A:$A,0)),"KOD BULUNAMADI"))</f>
        <v/>
      </c>
      <c r="E670" s="8"/>
      <c r="F670" s="8"/>
      <c r="G670" s="8"/>
    </row>
    <row r="671" customFormat="false" ht="15" hidden="false" customHeight="false" outlineLevel="0" collapsed="false">
      <c r="A671" s="22"/>
      <c r="B671" s="13"/>
      <c r="C671" s="13"/>
      <c r="D671" s="13" t="str">
        <f aca="false">IF($C671="","",IFERROR(INDEX('Stok Listesi'!$B:$B,MATCH($C671,'Stok Listesi'!$A:$A,0)),"KOD BULUNAMADI"))</f>
        <v/>
      </c>
      <c r="E671" s="13"/>
      <c r="F671" s="13"/>
      <c r="G671" s="13"/>
    </row>
    <row r="672" customFormat="false" ht="15" hidden="false" customHeight="false" outlineLevel="0" collapsed="false">
      <c r="A672" s="23"/>
      <c r="B672" s="24"/>
      <c r="C672" s="8"/>
      <c r="D672" s="8" t="str">
        <f aca="false">IF($C672="","",IFERROR(INDEX('Stok Listesi'!$B:$B,MATCH($C672,'Stok Listesi'!$A:$A,0)),"KOD BULUNAMADI"))</f>
        <v/>
      </c>
      <c r="E672" s="8"/>
      <c r="F672" s="8"/>
      <c r="G672" s="8"/>
    </row>
    <row r="673" customFormat="false" ht="15" hidden="false" customHeight="false" outlineLevel="0" collapsed="false">
      <c r="A673" s="22"/>
      <c r="B673" s="13"/>
      <c r="C673" s="13"/>
      <c r="D673" s="13" t="str">
        <f aca="false">IF($C673="","",IFERROR(INDEX('Stok Listesi'!$B:$B,MATCH($C673,'Stok Listesi'!$A:$A,0)),"KOD BULUNAMADI"))</f>
        <v/>
      </c>
      <c r="E673" s="13"/>
      <c r="F673" s="13"/>
      <c r="G673" s="13"/>
    </row>
    <row r="674" customFormat="false" ht="15" hidden="false" customHeight="false" outlineLevel="0" collapsed="false">
      <c r="A674" s="23"/>
      <c r="B674" s="24"/>
      <c r="C674" s="8"/>
      <c r="D674" s="8" t="str">
        <f aca="false">IF($C674="","",IFERROR(INDEX('Stok Listesi'!$B:$B,MATCH($C674,'Stok Listesi'!$A:$A,0)),"KOD BULUNAMADI"))</f>
        <v/>
      </c>
      <c r="E674" s="8"/>
      <c r="F674" s="8"/>
      <c r="G674" s="8"/>
    </row>
    <row r="675" customFormat="false" ht="15" hidden="false" customHeight="false" outlineLevel="0" collapsed="false">
      <c r="A675" s="22"/>
      <c r="B675" s="13"/>
      <c r="C675" s="13"/>
      <c r="D675" s="13" t="str">
        <f aca="false">IF($C675="","",IFERROR(INDEX('Stok Listesi'!$B:$B,MATCH($C675,'Stok Listesi'!$A:$A,0)),"KOD BULUNAMADI"))</f>
        <v/>
      </c>
      <c r="E675" s="13"/>
      <c r="F675" s="13"/>
      <c r="G675" s="13"/>
    </row>
    <row r="676" customFormat="false" ht="15" hidden="false" customHeight="false" outlineLevel="0" collapsed="false">
      <c r="A676" s="23"/>
      <c r="B676" s="24"/>
      <c r="C676" s="8"/>
      <c r="D676" s="8" t="str">
        <f aca="false">IF($C676="","",IFERROR(INDEX('Stok Listesi'!$B:$B,MATCH($C676,'Stok Listesi'!$A:$A,0)),"KOD BULUNAMADI"))</f>
        <v/>
      </c>
      <c r="E676" s="8"/>
      <c r="F676" s="8"/>
      <c r="G676" s="8"/>
    </row>
    <row r="677" customFormat="false" ht="15" hidden="false" customHeight="false" outlineLevel="0" collapsed="false">
      <c r="A677" s="22"/>
      <c r="B677" s="13"/>
      <c r="C677" s="13"/>
      <c r="D677" s="13" t="str">
        <f aca="false">IF($C677="","",IFERROR(INDEX('Stok Listesi'!$B:$B,MATCH($C677,'Stok Listesi'!$A:$A,0)),"KOD BULUNAMADI"))</f>
        <v/>
      </c>
      <c r="E677" s="13"/>
      <c r="F677" s="13"/>
      <c r="G677" s="13"/>
    </row>
    <row r="678" customFormat="false" ht="15" hidden="false" customHeight="false" outlineLevel="0" collapsed="false">
      <c r="A678" s="23"/>
      <c r="B678" s="24"/>
      <c r="C678" s="8"/>
      <c r="D678" s="8" t="str">
        <f aca="false">IF($C678="","",IFERROR(INDEX('Stok Listesi'!$B:$B,MATCH($C678,'Stok Listesi'!$A:$A,0)),"KOD BULUNAMADI"))</f>
        <v/>
      </c>
      <c r="E678" s="8"/>
      <c r="F678" s="8"/>
      <c r="G678" s="8"/>
    </row>
    <row r="679" customFormat="false" ht="15" hidden="false" customHeight="false" outlineLevel="0" collapsed="false">
      <c r="A679" s="22"/>
      <c r="B679" s="13"/>
      <c r="C679" s="13"/>
      <c r="D679" s="13" t="str">
        <f aca="false">IF($C679="","",IFERROR(INDEX('Stok Listesi'!$B:$B,MATCH($C679,'Stok Listesi'!$A:$A,0)),"KOD BULUNAMADI"))</f>
        <v/>
      </c>
      <c r="E679" s="13"/>
      <c r="F679" s="13"/>
      <c r="G679" s="13"/>
    </row>
    <row r="680" customFormat="false" ht="15" hidden="false" customHeight="false" outlineLevel="0" collapsed="false">
      <c r="A680" s="23"/>
      <c r="B680" s="24"/>
      <c r="C680" s="8"/>
      <c r="D680" s="8" t="str">
        <f aca="false">IF($C680="","",IFERROR(INDEX('Stok Listesi'!$B:$B,MATCH($C680,'Stok Listesi'!$A:$A,0)),"KOD BULUNAMADI"))</f>
        <v/>
      </c>
      <c r="E680" s="8"/>
      <c r="F680" s="8"/>
      <c r="G680" s="8"/>
    </row>
    <row r="681" customFormat="false" ht="15" hidden="false" customHeight="false" outlineLevel="0" collapsed="false">
      <c r="A681" s="22"/>
      <c r="B681" s="13"/>
      <c r="C681" s="13"/>
      <c r="D681" s="13" t="str">
        <f aca="false">IF($C681="","",IFERROR(INDEX('Stok Listesi'!$B:$B,MATCH($C681,'Stok Listesi'!$A:$A,0)),"KOD BULUNAMADI"))</f>
        <v/>
      </c>
      <c r="E681" s="13"/>
      <c r="F681" s="13"/>
      <c r="G681" s="13"/>
    </row>
    <row r="682" customFormat="false" ht="15" hidden="false" customHeight="false" outlineLevel="0" collapsed="false">
      <c r="A682" s="23"/>
      <c r="B682" s="24"/>
      <c r="C682" s="8"/>
      <c r="D682" s="8" t="str">
        <f aca="false">IF($C682="","",IFERROR(INDEX('Stok Listesi'!$B:$B,MATCH($C682,'Stok Listesi'!$A:$A,0)),"KOD BULUNAMADI"))</f>
        <v/>
      </c>
      <c r="E682" s="8"/>
      <c r="F682" s="8"/>
      <c r="G682" s="8"/>
    </row>
    <row r="683" customFormat="false" ht="15" hidden="false" customHeight="false" outlineLevel="0" collapsed="false">
      <c r="A683" s="22"/>
      <c r="B683" s="13"/>
      <c r="C683" s="13"/>
      <c r="D683" s="13" t="str">
        <f aca="false">IF($C683="","",IFERROR(INDEX('Stok Listesi'!$B:$B,MATCH($C683,'Stok Listesi'!$A:$A,0)),"KOD BULUNAMADI"))</f>
        <v/>
      </c>
      <c r="E683" s="13"/>
      <c r="F683" s="13"/>
      <c r="G683" s="13"/>
    </row>
    <row r="684" customFormat="false" ht="15" hidden="false" customHeight="false" outlineLevel="0" collapsed="false">
      <c r="A684" s="23"/>
      <c r="B684" s="24"/>
      <c r="C684" s="8"/>
      <c r="D684" s="8" t="str">
        <f aca="false">IF($C684="","",IFERROR(INDEX('Stok Listesi'!$B:$B,MATCH($C684,'Stok Listesi'!$A:$A,0)),"KOD BULUNAMADI"))</f>
        <v/>
      </c>
      <c r="E684" s="8"/>
      <c r="F684" s="8"/>
      <c r="G684" s="8"/>
    </row>
    <row r="685" customFormat="false" ht="15" hidden="false" customHeight="false" outlineLevel="0" collapsed="false">
      <c r="A685" s="22"/>
      <c r="B685" s="13"/>
      <c r="C685" s="13"/>
      <c r="D685" s="13" t="str">
        <f aca="false">IF($C685="","",IFERROR(INDEX('Stok Listesi'!$B:$B,MATCH($C685,'Stok Listesi'!$A:$A,0)),"KOD BULUNAMADI"))</f>
        <v/>
      </c>
      <c r="E685" s="13"/>
      <c r="F685" s="13"/>
      <c r="G685" s="13"/>
    </row>
    <row r="686" customFormat="false" ht="15" hidden="false" customHeight="false" outlineLevel="0" collapsed="false">
      <c r="A686" s="23"/>
      <c r="B686" s="24"/>
      <c r="C686" s="8"/>
      <c r="D686" s="8" t="str">
        <f aca="false">IF($C686="","",IFERROR(INDEX('Stok Listesi'!$B:$B,MATCH($C686,'Stok Listesi'!$A:$A,0)),"KOD BULUNAMADI"))</f>
        <v/>
      </c>
      <c r="E686" s="8"/>
      <c r="F686" s="8"/>
      <c r="G686" s="8"/>
    </row>
    <row r="687" customFormat="false" ht="15" hidden="false" customHeight="false" outlineLevel="0" collapsed="false">
      <c r="A687" s="22"/>
      <c r="B687" s="13"/>
      <c r="C687" s="13"/>
      <c r="D687" s="13" t="str">
        <f aca="false">IF($C687="","",IFERROR(INDEX('Stok Listesi'!$B:$B,MATCH($C687,'Stok Listesi'!$A:$A,0)),"KOD BULUNAMADI"))</f>
        <v/>
      </c>
      <c r="E687" s="13"/>
      <c r="F687" s="13"/>
      <c r="G687" s="13"/>
    </row>
    <row r="688" customFormat="false" ht="15" hidden="false" customHeight="false" outlineLevel="0" collapsed="false">
      <c r="A688" s="23"/>
      <c r="B688" s="24"/>
      <c r="C688" s="8"/>
      <c r="D688" s="8" t="str">
        <f aca="false">IF($C688="","",IFERROR(INDEX('Stok Listesi'!$B:$B,MATCH($C688,'Stok Listesi'!$A:$A,0)),"KOD BULUNAMADI"))</f>
        <v/>
      </c>
      <c r="E688" s="8"/>
      <c r="F688" s="8"/>
      <c r="G688" s="8"/>
    </row>
    <row r="689" customFormat="false" ht="15" hidden="false" customHeight="false" outlineLevel="0" collapsed="false">
      <c r="A689" s="22"/>
      <c r="B689" s="13"/>
      <c r="C689" s="13"/>
      <c r="D689" s="13" t="str">
        <f aca="false">IF($C689="","",IFERROR(INDEX('Stok Listesi'!$B:$B,MATCH($C689,'Stok Listesi'!$A:$A,0)),"KOD BULUNAMADI"))</f>
        <v/>
      </c>
      <c r="E689" s="13"/>
      <c r="F689" s="13"/>
      <c r="G689" s="13"/>
    </row>
    <row r="690" customFormat="false" ht="15" hidden="false" customHeight="false" outlineLevel="0" collapsed="false">
      <c r="A690" s="23"/>
      <c r="B690" s="24"/>
      <c r="C690" s="8"/>
      <c r="D690" s="8" t="str">
        <f aca="false">IF($C690="","",IFERROR(INDEX('Stok Listesi'!$B:$B,MATCH($C690,'Stok Listesi'!$A:$A,0)),"KOD BULUNAMADI"))</f>
        <v/>
      </c>
      <c r="E690" s="8"/>
      <c r="F690" s="8"/>
      <c r="G690" s="8"/>
    </row>
    <row r="691" customFormat="false" ht="15" hidden="false" customHeight="false" outlineLevel="0" collapsed="false">
      <c r="A691" s="22"/>
      <c r="B691" s="13"/>
      <c r="C691" s="13"/>
      <c r="D691" s="13" t="str">
        <f aca="false">IF($C691="","",IFERROR(INDEX('Stok Listesi'!$B:$B,MATCH($C691,'Stok Listesi'!$A:$A,0)),"KOD BULUNAMADI"))</f>
        <v/>
      </c>
      <c r="E691" s="13"/>
      <c r="F691" s="13"/>
      <c r="G691" s="13"/>
    </row>
    <row r="692" customFormat="false" ht="15" hidden="false" customHeight="false" outlineLevel="0" collapsed="false">
      <c r="A692" s="23"/>
      <c r="B692" s="24"/>
      <c r="C692" s="8"/>
      <c r="D692" s="8" t="str">
        <f aca="false">IF($C692="","",IFERROR(INDEX('Stok Listesi'!$B:$B,MATCH($C692,'Stok Listesi'!$A:$A,0)),"KOD BULUNAMADI"))</f>
        <v/>
      </c>
      <c r="E692" s="8"/>
      <c r="F692" s="8"/>
      <c r="G692" s="8"/>
    </row>
    <row r="693" customFormat="false" ht="15" hidden="false" customHeight="false" outlineLevel="0" collapsed="false">
      <c r="A693" s="22"/>
      <c r="B693" s="13"/>
      <c r="C693" s="13"/>
      <c r="D693" s="13" t="str">
        <f aca="false">IF($C693="","",IFERROR(INDEX('Stok Listesi'!$B:$B,MATCH($C693,'Stok Listesi'!$A:$A,0)),"KOD BULUNAMADI"))</f>
        <v/>
      </c>
      <c r="E693" s="13"/>
      <c r="F693" s="13"/>
      <c r="G693" s="13"/>
    </row>
    <row r="694" customFormat="false" ht="15" hidden="false" customHeight="false" outlineLevel="0" collapsed="false">
      <c r="A694" s="23"/>
      <c r="B694" s="24"/>
      <c r="C694" s="8"/>
      <c r="D694" s="8" t="str">
        <f aca="false">IF($C694="","",IFERROR(INDEX('Stok Listesi'!$B:$B,MATCH($C694,'Stok Listesi'!$A:$A,0)),"KOD BULUNAMADI"))</f>
        <v/>
      </c>
      <c r="E694" s="8"/>
      <c r="F694" s="8"/>
      <c r="G694" s="8"/>
    </row>
    <row r="695" customFormat="false" ht="15" hidden="false" customHeight="false" outlineLevel="0" collapsed="false">
      <c r="A695" s="22"/>
      <c r="B695" s="13"/>
      <c r="C695" s="13"/>
      <c r="D695" s="13" t="str">
        <f aca="false">IF($C695="","",IFERROR(INDEX('Stok Listesi'!$B:$B,MATCH($C695,'Stok Listesi'!$A:$A,0)),"KOD BULUNAMADI"))</f>
        <v/>
      </c>
      <c r="E695" s="13"/>
      <c r="F695" s="13"/>
      <c r="G695" s="13"/>
    </row>
    <row r="696" customFormat="false" ht="15" hidden="false" customHeight="false" outlineLevel="0" collapsed="false">
      <c r="A696" s="23"/>
      <c r="B696" s="24"/>
      <c r="C696" s="8"/>
      <c r="D696" s="8" t="str">
        <f aca="false">IF($C696="","",IFERROR(INDEX('Stok Listesi'!$B:$B,MATCH($C696,'Stok Listesi'!$A:$A,0)),"KOD BULUNAMADI"))</f>
        <v/>
      </c>
      <c r="E696" s="8"/>
      <c r="F696" s="8"/>
      <c r="G696" s="8"/>
    </row>
    <row r="697" customFormat="false" ht="15" hidden="false" customHeight="false" outlineLevel="0" collapsed="false">
      <c r="A697" s="22"/>
      <c r="B697" s="13"/>
      <c r="C697" s="13"/>
      <c r="D697" s="13" t="str">
        <f aca="false">IF($C697="","",IFERROR(INDEX('Stok Listesi'!$B:$B,MATCH($C697,'Stok Listesi'!$A:$A,0)),"KOD BULUNAMADI"))</f>
        <v/>
      </c>
      <c r="E697" s="13"/>
      <c r="F697" s="13"/>
      <c r="G697" s="13"/>
    </row>
    <row r="698" customFormat="false" ht="15" hidden="false" customHeight="false" outlineLevel="0" collapsed="false">
      <c r="A698" s="23"/>
      <c r="B698" s="24"/>
      <c r="C698" s="8"/>
      <c r="D698" s="8" t="str">
        <f aca="false">IF($C698="","",IFERROR(INDEX('Stok Listesi'!$B:$B,MATCH($C698,'Stok Listesi'!$A:$A,0)),"KOD BULUNAMADI"))</f>
        <v/>
      </c>
      <c r="E698" s="8"/>
      <c r="F698" s="8"/>
      <c r="G698" s="8"/>
    </row>
    <row r="699" customFormat="false" ht="15" hidden="false" customHeight="false" outlineLevel="0" collapsed="false">
      <c r="A699" s="22"/>
      <c r="B699" s="13"/>
      <c r="C699" s="13"/>
      <c r="D699" s="13" t="str">
        <f aca="false">IF($C699="","",IFERROR(INDEX('Stok Listesi'!$B:$B,MATCH($C699,'Stok Listesi'!$A:$A,0)),"KOD BULUNAMADI"))</f>
        <v/>
      </c>
      <c r="E699" s="13"/>
      <c r="F699" s="13"/>
      <c r="G699" s="13"/>
    </row>
    <row r="700" customFormat="false" ht="15" hidden="false" customHeight="false" outlineLevel="0" collapsed="false">
      <c r="A700" s="23"/>
      <c r="B700" s="24"/>
      <c r="C700" s="8"/>
      <c r="D700" s="8" t="str">
        <f aca="false">IF($C700="","",IFERROR(INDEX('Stok Listesi'!$B:$B,MATCH($C700,'Stok Listesi'!$A:$A,0)),"KOD BULUNAMADI"))</f>
        <v/>
      </c>
      <c r="E700" s="8"/>
      <c r="F700" s="8"/>
      <c r="G700" s="8"/>
    </row>
    <row r="701" customFormat="false" ht="15" hidden="false" customHeight="false" outlineLevel="0" collapsed="false">
      <c r="A701" s="22"/>
      <c r="B701" s="13"/>
      <c r="C701" s="13"/>
      <c r="D701" s="13" t="str">
        <f aca="false">IF($C701="","",IFERROR(INDEX('Stok Listesi'!$B:$B,MATCH($C701,'Stok Listesi'!$A:$A,0)),"KOD BULUNAMADI"))</f>
        <v/>
      </c>
      <c r="E701" s="13"/>
      <c r="F701" s="13"/>
      <c r="G701" s="13"/>
    </row>
    <row r="702" customFormat="false" ht="15" hidden="false" customHeight="false" outlineLevel="0" collapsed="false">
      <c r="A702" s="23"/>
      <c r="B702" s="24"/>
      <c r="C702" s="8"/>
      <c r="D702" s="8" t="str">
        <f aca="false">IF($C702="","",IFERROR(INDEX('Stok Listesi'!$B:$B,MATCH($C702,'Stok Listesi'!$A:$A,0)),"KOD BULUNAMADI"))</f>
        <v/>
      </c>
      <c r="E702" s="8"/>
      <c r="F702" s="8"/>
      <c r="G702" s="8"/>
    </row>
    <row r="703" customFormat="false" ht="15" hidden="false" customHeight="false" outlineLevel="0" collapsed="false">
      <c r="A703" s="22"/>
      <c r="B703" s="13"/>
      <c r="C703" s="13"/>
      <c r="D703" s="13" t="str">
        <f aca="false">IF($C703="","",IFERROR(INDEX('Stok Listesi'!$B:$B,MATCH($C703,'Stok Listesi'!$A:$A,0)),"KOD BULUNAMADI"))</f>
        <v/>
      </c>
      <c r="E703" s="13"/>
      <c r="F703" s="13"/>
      <c r="G703" s="13"/>
    </row>
    <row r="704" customFormat="false" ht="15" hidden="false" customHeight="false" outlineLevel="0" collapsed="false">
      <c r="A704" s="23"/>
      <c r="B704" s="24"/>
      <c r="C704" s="8"/>
      <c r="D704" s="8" t="str">
        <f aca="false">IF($C704="","",IFERROR(INDEX('Stok Listesi'!$B:$B,MATCH($C704,'Stok Listesi'!$A:$A,0)),"KOD BULUNAMADI"))</f>
        <v/>
      </c>
      <c r="E704" s="8"/>
      <c r="F704" s="8"/>
      <c r="G704" s="8"/>
    </row>
    <row r="705" customFormat="false" ht="15" hidden="false" customHeight="false" outlineLevel="0" collapsed="false">
      <c r="A705" s="22"/>
      <c r="B705" s="13"/>
      <c r="C705" s="13"/>
      <c r="D705" s="13" t="str">
        <f aca="false">IF($C705="","",IFERROR(INDEX('Stok Listesi'!$B:$B,MATCH($C705,'Stok Listesi'!$A:$A,0)),"KOD BULUNAMADI"))</f>
        <v/>
      </c>
      <c r="E705" s="13"/>
      <c r="F705" s="13"/>
      <c r="G705" s="13"/>
    </row>
    <row r="706" customFormat="false" ht="15" hidden="false" customHeight="false" outlineLevel="0" collapsed="false">
      <c r="A706" s="23"/>
      <c r="B706" s="24"/>
      <c r="C706" s="8"/>
      <c r="D706" s="8" t="str">
        <f aca="false">IF($C706="","",IFERROR(INDEX('Stok Listesi'!$B:$B,MATCH($C706,'Stok Listesi'!$A:$A,0)),"KOD BULUNAMADI"))</f>
        <v/>
      </c>
      <c r="E706" s="8"/>
      <c r="F706" s="8"/>
      <c r="G706" s="8"/>
    </row>
    <row r="707" customFormat="false" ht="15" hidden="false" customHeight="false" outlineLevel="0" collapsed="false">
      <c r="A707" s="22"/>
      <c r="B707" s="13"/>
      <c r="C707" s="13"/>
      <c r="D707" s="13" t="str">
        <f aca="false">IF($C707="","",IFERROR(INDEX('Stok Listesi'!$B:$B,MATCH($C707,'Stok Listesi'!$A:$A,0)),"KOD BULUNAMADI"))</f>
        <v/>
      </c>
      <c r="E707" s="13"/>
      <c r="F707" s="13"/>
      <c r="G707" s="13"/>
    </row>
    <row r="708" customFormat="false" ht="15" hidden="false" customHeight="false" outlineLevel="0" collapsed="false">
      <c r="A708" s="23"/>
      <c r="B708" s="24"/>
      <c r="C708" s="8"/>
      <c r="D708" s="8" t="str">
        <f aca="false">IF($C708="","",IFERROR(INDEX('Stok Listesi'!$B:$B,MATCH($C708,'Stok Listesi'!$A:$A,0)),"KOD BULUNAMADI"))</f>
        <v/>
      </c>
      <c r="E708" s="8"/>
      <c r="F708" s="8"/>
      <c r="G708" s="8"/>
    </row>
    <row r="709" customFormat="false" ht="15" hidden="false" customHeight="false" outlineLevel="0" collapsed="false">
      <c r="A709" s="22"/>
      <c r="B709" s="13"/>
      <c r="C709" s="13"/>
      <c r="D709" s="13" t="str">
        <f aca="false">IF($C709="","",IFERROR(INDEX('Stok Listesi'!$B:$B,MATCH($C709,'Stok Listesi'!$A:$A,0)),"KOD BULUNAMADI"))</f>
        <v/>
      </c>
      <c r="E709" s="13"/>
      <c r="F709" s="13"/>
      <c r="G709" s="13"/>
    </row>
    <row r="710" customFormat="false" ht="15" hidden="false" customHeight="false" outlineLevel="0" collapsed="false">
      <c r="A710" s="23"/>
      <c r="B710" s="24"/>
      <c r="C710" s="8"/>
      <c r="D710" s="8" t="str">
        <f aca="false">IF($C710="","",IFERROR(INDEX('Stok Listesi'!$B:$B,MATCH($C710,'Stok Listesi'!$A:$A,0)),"KOD BULUNAMADI"))</f>
        <v/>
      </c>
      <c r="E710" s="8"/>
      <c r="F710" s="8"/>
      <c r="G710" s="8"/>
    </row>
    <row r="711" customFormat="false" ht="15" hidden="false" customHeight="false" outlineLevel="0" collapsed="false">
      <c r="A711" s="22"/>
      <c r="B711" s="13"/>
      <c r="C711" s="13"/>
      <c r="D711" s="13" t="str">
        <f aca="false">IF($C711="","",IFERROR(INDEX('Stok Listesi'!$B:$B,MATCH($C711,'Stok Listesi'!$A:$A,0)),"KOD BULUNAMADI"))</f>
        <v/>
      </c>
      <c r="E711" s="13"/>
      <c r="F711" s="13"/>
      <c r="G711" s="13"/>
    </row>
    <row r="712" customFormat="false" ht="15" hidden="false" customHeight="false" outlineLevel="0" collapsed="false">
      <c r="A712" s="23"/>
      <c r="B712" s="24"/>
      <c r="C712" s="8"/>
      <c r="D712" s="8" t="str">
        <f aca="false">IF($C712="","",IFERROR(INDEX('Stok Listesi'!$B:$B,MATCH($C712,'Stok Listesi'!$A:$A,0)),"KOD BULUNAMADI"))</f>
        <v/>
      </c>
      <c r="E712" s="8"/>
      <c r="F712" s="8"/>
      <c r="G712" s="8"/>
    </row>
    <row r="713" customFormat="false" ht="15" hidden="false" customHeight="false" outlineLevel="0" collapsed="false">
      <c r="A713" s="22"/>
      <c r="B713" s="13"/>
      <c r="C713" s="13"/>
      <c r="D713" s="13" t="str">
        <f aca="false">IF($C713="","",IFERROR(INDEX('Stok Listesi'!$B:$B,MATCH($C713,'Stok Listesi'!$A:$A,0)),"KOD BULUNAMADI"))</f>
        <v/>
      </c>
      <c r="E713" s="13"/>
      <c r="F713" s="13"/>
      <c r="G713" s="13"/>
    </row>
    <row r="714" customFormat="false" ht="15" hidden="false" customHeight="false" outlineLevel="0" collapsed="false">
      <c r="A714" s="23"/>
      <c r="B714" s="24"/>
      <c r="C714" s="8"/>
      <c r="D714" s="8" t="str">
        <f aca="false">IF($C714="","",IFERROR(INDEX('Stok Listesi'!$B:$B,MATCH($C714,'Stok Listesi'!$A:$A,0)),"KOD BULUNAMADI"))</f>
        <v/>
      </c>
      <c r="E714" s="8"/>
      <c r="F714" s="8"/>
      <c r="G714" s="8"/>
    </row>
    <row r="715" customFormat="false" ht="15" hidden="false" customHeight="false" outlineLevel="0" collapsed="false">
      <c r="A715" s="22"/>
      <c r="B715" s="13"/>
      <c r="C715" s="13"/>
      <c r="D715" s="13" t="str">
        <f aca="false">IF($C715="","",IFERROR(INDEX('Stok Listesi'!$B:$B,MATCH($C715,'Stok Listesi'!$A:$A,0)),"KOD BULUNAMADI"))</f>
        <v/>
      </c>
      <c r="E715" s="13"/>
      <c r="F715" s="13"/>
      <c r="G715" s="13"/>
    </row>
    <row r="716" customFormat="false" ht="15" hidden="false" customHeight="false" outlineLevel="0" collapsed="false">
      <c r="A716" s="23"/>
      <c r="B716" s="24"/>
      <c r="C716" s="8"/>
      <c r="D716" s="8" t="str">
        <f aca="false">IF($C716="","",IFERROR(INDEX('Stok Listesi'!$B:$B,MATCH($C716,'Stok Listesi'!$A:$A,0)),"KOD BULUNAMADI"))</f>
        <v/>
      </c>
      <c r="E716" s="8"/>
      <c r="F716" s="8"/>
      <c r="G716" s="8"/>
    </row>
    <row r="717" customFormat="false" ht="15" hidden="false" customHeight="false" outlineLevel="0" collapsed="false">
      <c r="A717" s="22"/>
      <c r="B717" s="13"/>
      <c r="C717" s="13"/>
      <c r="D717" s="13" t="str">
        <f aca="false">IF($C717="","",IFERROR(INDEX('Stok Listesi'!$B:$B,MATCH($C717,'Stok Listesi'!$A:$A,0)),"KOD BULUNAMADI"))</f>
        <v/>
      </c>
      <c r="E717" s="13"/>
      <c r="F717" s="13"/>
      <c r="G717" s="13"/>
    </row>
    <row r="718" customFormat="false" ht="15" hidden="false" customHeight="false" outlineLevel="0" collapsed="false">
      <c r="A718" s="23"/>
      <c r="B718" s="24"/>
      <c r="C718" s="8"/>
      <c r="D718" s="8" t="str">
        <f aca="false">IF($C718="","",IFERROR(INDEX('Stok Listesi'!$B:$B,MATCH($C718,'Stok Listesi'!$A:$A,0)),"KOD BULUNAMADI"))</f>
        <v/>
      </c>
      <c r="E718" s="8"/>
      <c r="F718" s="8"/>
      <c r="G718" s="8"/>
    </row>
    <row r="719" customFormat="false" ht="15" hidden="false" customHeight="false" outlineLevel="0" collapsed="false">
      <c r="A719" s="22"/>
      <c r="B719" s="13"/>
      <c r="C719" s="13"/>
      <c r="D719" s="13" t="str">
        <f aca="false">IF($C719="","",IFERROR(INDEX('Stok Listesi'!$B:$B,MATCH($C719,'Stok Listesi'!$A:$A,0)),"KOD BULUNAMADI"))</f>
        <v/>
      </c>
      <c r="E719" s="13"/>
      <c r="F719" s="13"/>
      <c r="G719" s="13"/>
    </row>
    <row r="720" customFormat="false" ht="15" hidden="false" customHeight="false" outlineLevel="0" collapsed="false">
      <c r="A720" s="23"/>
      <c r="B720" s="24"/>
      <c r="C720" s="8"/>
      <c r="D720" s="8" t="str">
        <f aca="false">IF($C720="","",IFERROR(INDEX('Stok Listesi'!$B:$B,MATCH($C720,'Stok Listesi'!$A:$A,0)),"KOD BULUNAMADI"))</f>
        <v/>
      </c>
      <c r="E720" s="8"/>
      <c r="F720" s="8"/>
      <c r="G720" s="8"/>
    </row>
    <row r="721" customFormat="false" ht="15" hidden="false" customHeight="false" outlineLevel="0" collapsed="false">
      <c r="A721" s="22"/>
      <c r="B721" s="13"/>
      <c r="C721" s="13"/>
      <c r="D721" s="13" t="str">
        <f aca="false">IF($C721="","",IFERROR(INDEX('Stok Listesi'!$B:$B,MATCH($C721,'Stok Listesi'!$A:$A,0)),"KOD BULUNAMADI"))</f>
        <v/>
      </c>
      <c r="E721" s="13"/>
      <c r="F721" s="13"/>
      <c r="G721" s="13"/>
    </row>
    <row r="722" customFormat="false" ht="15" hidden="false" customHeight="false" outlineLevel="0" collapsed="false">
      <c r="A722" s="23"/>
      <c r="B722" s="24"/>
      <c r="C722" s="8"/>
      <c r="D722" s="8" t="str">
        <f aca="false">IF($C722="","",IFERROR(INDEX('Stok Listesi'!$B:$B,MATCH($C722,'Stok Listesi'!$A:$A,0)),"KOD BULUNAMADI"))</f>
        <v/>
      </c>
      <c r="E722" s="8"/>
      <c r="F722" s="8"/>
      <c r="G722" s="8"/>
    </row>
    <row r="723" customFormat="false" ht="15" hidden="false" customHeight="false" outlineLevel="0" collapsed="false">
      <c r="A723" s="22"/>
      <c r="B723" s="13"/>
      <c r="C723" s="13"/>
      <c r="D723" s="13" t="str">
        <f aca="false">IF($C723="","",IFERROR(INDEX('Stok Listesi'!$B:$B,MATCH($C723,'Stok Listesi'!$A:$A,0)),"KOD BULUNAMADI"))</f>
        <v/>
      </c>
      <c r="E723" s="13"/>
      <c r="F723" s="13"/>
      <c r="G723" s="13"/>
    </row>
    <row r="724" customFormat="false" ht="15" hidden="false" customHeight="false" outlineLevel="0" collapsed="false">
      <c r="A724" s="23"/>
      <c r="B724" s="24"/>
      <c r="C724" s="8"/>
      <c r="D724" s="8" t="str">
        <f aca="false">IF($C724="","",IFERROR(INDEX('Stok Listesi'!$B:$B,MATCH($C724,'Stok Listesi'!$A:$A,0)),"KOD BULUNAMADI"))</f>
        <v/>
      </c>
      <c r="E724" s="8"/>
      <c r="F724" s="8"/>
      <c r="G724" s="8"/>
    </row>
    <row r="725" customFormat="false" ht="15" hidden="false" customHeight="false" outlineLevel="0" collapsed="false">
      <c r="A725" s="22"/>
      <c r="B725" s="13"/>
      <c r="C725" s="13"/>
      <c r="D725" s="13" t="str">
        <f aca="false">IF($C725="","",IFERROR(INDEX('Stok Listesi'!$B:$B,MATCH($C725,'Stok Listesi'!$A:$A,0)),"KOD BULUNAMADI"))</f>
        <v/>
      </c>
      <c r="E725" s="13"/>
      <c r="F725" s="13"/>
      <c r="G725" s="13"/>
    </row>
    <row r="726" customFormat="false" ht="15" hidden="false" customHeight="false" outlineLevel="0" collapsed="false">
      <c r="A726" s="23"/>
      <c r="B726" s="24"/>
      <c r="C726" s="8"/>
      <c r="D726" s="8" t="str">
        <f aca="false">IF($C726="","",IFERROR(INDEX('Stok Listesi'!$B:$B,MATCH($C726,'Stok Listesi'!$A:$A,0)),"KOD BULUNAMADI"))</f>
        <v/>
      </c>
      <c r="E726" s="8"/>
      <c r="F726" s="8"/>
      <c r="G726" s="8"/>
    </row>
    <row r="727" customFormat="false" ht="15" hidden="false" customHeight="false" outlineLevel="0" collapsed="false">
      <c r="A727" s="22"/>
      <c r="B727" s="13"/>
      <c r="C727" s="13"/>
      <c r="D727" s="13" t="str">
        <f aca="false">IF($C727="","",IFERROR(INDEX('Stok Listesi'!$B:$B,MATCH($C727,'Stok Listesi'!$A:$A,0)),"KOD BULUNAMADI"))</f>
        <v/>
      </c>
      <c r="E727" s="13"/>
      <c r="F727" s="13"/>
      <c r="G727" s="13"/>
    </row>
    <row r="728" customFormat="false" ht="15" hidden="false" customHeight="false" outlineLevel="0" collapsed="false">
      <c r="A728" s="23"/>
      <c r="B728" s="24"/>
      <c r="C728" s="8"/>
      <c r="D728" s="8" t="str">
        <f aca="false">IF($C728="","",IFERROR(INDEX('Stok Listesi'!$B:$B,MATCH($C728,'Stok Listesi'!$A:$A,0)),"KOD BULUNAMADI"))</f>
        <v/>
      </c>
      <c r="E728" s="8"/>
      <c r="F728" s="8"/>
      <c r="G728" s="8"/>
    </row>
    <row r="729" customFormat="false" ht="15" hidden="false" customHeight="false" outlineLevel="0" collapsed="false">
      <c r="A729" s="22"/>
      <c r="B729" s="13"/>
      <c r="C729" s="13"/>
      <c r="D729" s="13" t="str">
        <f aca="false">IF($C729="","",IFERROR(INDEX('Stok Listesi'!$B:$B,MATCH($C729,'Stok Listesi'!$A:$A,0)),"KOD BULUNAMADI"))</f>
        <v/>
      </c>
      <c r="E729" s="13"/>
      <c r="F729" s="13"/>
      <c r="G729" s="13"/>
    </row>
    <row r="730" customFormat="false" ht="15" hidden="false" customHeight="false" outlineLevel="0" collapsed="false">
      <c r="A730" s="23"/>
      <c r="B730" s="24"/>
      <c r="C730" s="8"/>
      <c r="D730" s="8" t="str">
        <f aca="false">IF($C730="","",IFERROR(INDEX('Stok Listesi'!$B:$B,MATCH($C730,'Stok Listesi'!$A:$A,0)),"KOD BULUNAMADI"))</f>
        <v/>
      </c>
      <c r="E730" s="8"/>
      <c r="F730" s="8"/>
      <c r="G730" s="8"/>
    </row>
    <row r="731" customFormat="false" ht="15" hidden="false" customHeight="false" outlineLevel="0" collapsed="false">
      <c r="A731" s="22"/>
      <c r="B731" s="13"/>
      <c r="C731" s="13"/>
      <c r="D731" s="13" t="str">
        <f aca="false">IF($C731="","",IFERROR(INDEX('Stok Listesi'!$B:$B,MATCH($C731,'Stok Listesi'!$A:$A,0)),"KOD BULUNAMADI"))</f>
        <v/>
      </c>
      <c r="E731" s="13"/>
      <c r="F731" s="13"/>
      <c r="G731" s="13"/>
    </row>
    <row r="732" customFormat="false" ht="15" hidden="false" customHeight="false" outlineLevel="0" collapsed="false">
      <c r="A732" s="23"/>
      <c r="B732" s="24"/>
      <c r="C732" s="8"/>
      <c r="D732" s="8" t="str">
        <f aca="false">IF($C732="","",IFERROR(INDEX('Stok Listesi'!$B:$B,MATCH($C732,'Stok Listesi'!$A:$A,0)),"KOD BULUNAMADI"))</f>
        <v/>
      </c>
      <c r="E732" s="8"/>
      <c r="F732" s="8"/>
      <c r="G732" s="8"/>
    </row>
    <row r="733" customFormat="false" ht="15" hidden="false" customHeight="false" outlineLevel="0" collapsed="false">
      <c r="A733" s="22"/>
      <c r="B733" s="13"/>
      <c r="C733" s="13"/>
      <c r="D733" s="13" t="str">
        <f aca="false">IF($C733="","",IFERROR(INDEX('Stok Listesi'!$B:$B,MATCH($C733,'Stok Listesi'!$A:$A,0)),"KOD BULUNAMADI"))</f>
        <v/>
      </c>
      <c r="E733" s="13"/>
      <c r="F733" s="13"/>
      <c r="G733" s="13"/>
    </row>
    <row r="734" customFormat="false" ht="15" hidden="false" customHeight="false" outlineLevel="0" collapsed="false">
      <c r="A734" s="23"/>
      <c r="B734" s="24"/>
      <c r="C734" s="8"/>
      <c r="D734" s="8" t="str">
        <f aca="false">IF($C734="","",IFERROR(INDEX('Stok Listesi'!$B:$B,MATCH($C734,'Stok Listesi'!$A:$A,0)),"KOD BULUNAMADI"))</f>
        <v/>
      </c>
      <c r="E734" s="8"/>
      <c r="F734" s="8"/>
      <c r="G734" s="8"/>
    </row>
    <row r="735" customFormat="false" ht="15" hidden="false" customHeight="false" outlineLevel="0" collapsed="false">
      <c r="A735" s="22"/>
      <c r="B735" s="13"/>
      <c r="C735" s="13"/>
      <c r="D735" s="13" t="str">
        <f aca="false">IF($C735="","",IFERROR(INDEX('Stok Listesi'!$B:$B,MATCH($C735,'Stok Listesi'!$A:$A,0)),"KOD BULUNAMADI"))</f>
        <v/>
      </c>
      <c r="E735" s="13"/>
      <c r="F735" s="13"/>
      <c r="G735" s="13"/>
    </row>
    <row r="736" customFormat="false" ht="15" hidden="false" customHeight="false" outlineLevel="0" collapsed="false">
      <c r="A736" s="23"/>
      <c r="B736" s="24"/>
      <c r="C736" s="8"/>
      <c r="D736" s="8" t="str">
        <f aca="false">IF($C736="","",IFERROR(INDEX('Stok Listesi'!$B:$B,MATCH($C736,'Stok Listesi'!$A:$A,0)),"KOD BULUNAMADI"))</f>
        <v/>
      </c>
      <c r="E736" s="8"/>
      <c r="F736" s="8"/>
      <c r="G736" s="8"/>
    </row>
    <row r="737" customFormat="false" ht="15" hidden="false" customHeight="false" outlineLevel="0" collapsed="false">
      <c r="A737" s="22"/>
      <c r="B737" s="13"/>
      <c r="C737" s="13"/>
      <c r="D737" s="13" t="str">
        <f aca="false">IF($C737="","",IFERROR(INDEX('Stok Listesi'!$B:$B,MATCH($C737,'Stok Listesi'!$A:$A,0)),"KOD BULUNAMADI"))</f>
        <v/>
      </c>
      <c r="E737" s="13"/>
      <c r="F737" s="13"/>
      <c r="G737" s="13"/>
    </row>
    <row r="738" customFormat="false" ht="15" hidden="false" customHeight="false" outlineLevel="0" collapsed="false">
      <c r="A738" s="23"/>
      <c r="B738" s="24"/>
      <c r="C738" s="8"/>
      <c r="D738" s="8" t="str">
        <f aca="false">IF($C738="","",IFERROR(INDEX('Stok Listesi'!$B:$B,MATCH($C738,'Stok Listesi'!$A:$A,0)),"KOD BULUNAMADI"))</f>
        <v/>
      </c>
      <c r="E738" s="8"/>
      <c r="F738" s="8"/>
      <c r="G738" s="8"/>
    </row>
    <row r="739" customFormat="false" ht="15" hidden="false" customHeight="false" outlineLevel="0" collapsed="false">
      <c r="A739" s="22"/>
      <c r="B739" s="13"/>
      <c r="C739" s="13"/>
      <c r="D739" s="13" t="str">
        <f aca="false">IF($C739="","",IFERROR(INDEX('Stok Listesi'!$B:$B,MATCH($C739,'Stok Listesi'!$A:$A,0)),"KOD BULUNAMADI"))</f>
        <v/>
      </c>
      <c r="E739" s="13"/>
      <c r="F739" s="13"/>
      <c r="G739" s="13"/>
    </row>
    <row r="740" customFormat="false" ht="15" hidden="false" customHeight="false" outlineLevel="0" collapsed="false">
      <c r="A740" s="23"/>
      <c r="B740" s="24"/>
      <c r="C740" s="8"/>
      <c r="D740" s="8" t="str">
        <f aca="false">IF($C740="","",IFERROR(INDEX('Stok Listesi'!$B:$B,MATCH($C740,'Stok Listesi'!$A:$A,0)),"KOD BULUNAMADI"))</f>
        <v/>
      </c>
      <c r="E740" s="8"/>
      <c r="F740" s="8"/>
      <c r="G740" s="8"/>
    </row>
    <row r="741" customFormat="false" ht="15" hidden="false" customHeight="false" outlineLevel="0" collapsed="false">
      <c r="A741" s="22"/>
      <c r="B741" s="13"/>
      <c r="C741" s="13"/>
      <c r="D741" s="13" t="str">
        <f aca="false">IF($C741="","",IFERROR(INDEX('Stok Listesi'!$B:$B,MATCH($C741,'Stok Listesi'!$A:$A,0)),"KOD BULUNAMADI"))</f>
        <v/>
      </c>
      <c r="E741" s="13"/>
      <c r="F741" s="13"/>
      <c r="G741" s="13"/>
    </row>
    <row r="742" customFormat="false" ht="15" hidden="false" customHeight="false" outlineLevel="0" collapsed="false">
      <c r="A742" s="23"/>
      <c r="B742" s="24"/>
      <c r="C742" s="8"/>
      <c r="D742" s="8" t="str">
        <f aca="false">IF($C742="","",IFERROR(INDEX('Stok Listesi'!$B:$B,MATCH($C742,'Stok Listesi'!$A:$A,0)),"KOD BULUNAMADI"))</f>
        <v/>
      </c>
      <c r="E742" s="8"/>
      <c r="F742" s="8"/>
      <c r="G742" s="8"/>
    </row>
    <row r="743" customFormat="false" ht="15" hidden="false" customHeight="false" outlineLevel="0" collapsed="false">
      <c r="A743" s="22"/>
      <c r="B743" s="13"/>
      <c r="C743" s="13"/>
      <c r="D743" s="13" t="str">
        <f aca="false">IF($C743="","",IFERROR(INDEX('Stok Listesi'!$B:$B,MATCH($C743,'Stok Listesi'!$A:$A,0)),"KOD BULUNAMADI"))</f>
        <v/>
      </c>
      <c r="E743" s="13"/>
      <c r="F743" s="13"/>
      <c r="G743" s="13"/>
    </row>
    <row r="744" customFormat="false" ht="15" hidden="false" customHeight="false" outlineLevel="0" collapsed="false">
      <c r="A744" s="23"/>
      <c r="B744" s="24"/>
      <c r="C744" s="8"/>
      <c r="D744" s="8" t="str">
        <f aca="false">IF($C744="","",IFERROR(INDEX('Stok Listesi'!$B:$B,MATCH($C744,'Stok Listesi'!$A:$A,0)),"KOD BULUNAMADI"))</f>
        <v/>
      </c>
      <c r="E744" s="8"/>
      <c r="F744" s="8"/>
      <c r="G744" s="8"/>
    </row>
    <row r="745" customFormat="false" ht="15" hidden="false" customHeight="false" outlineLevel="0" collapsed="false">
      <c r="A745" s="22"/>
      <c r="B745" s="13"/>
      <c r="C745" s="13"/>
      <c r="D745" s="13" t="str">
        <f aca="false">IF($C745="","",IFERROR(INDEX('Stok Listesi'!$B:$B,MATCH($C745,'Stok Listesi'!$A:$A,0)),"KOD BULUNAMADI"))</f>
        <v/>
      </c>
      <c r="E745" s="13"/>
      <c r="F745" s="13"/>
      <c r="G745" s="13"/>
    </row>
    <row r="746" customFormat="false" ht="15" hidden="false" customHeight="false" outlineLevel="0" collapsed="false">
      <c r="A746" s="23"/>
      <c r="B746" s="24"/>
      <c r="C746" s="8"/>
      <c r="D746" s="8" t="str">
        <f aca="false">IF($C746="","",IFERROR(INDEX('Stok Listesi'!$B:$B,MATCH($C746,'Stok Listesi'!$A:$A,0)),"KOD BULUNAMADI"))</f>
        <v/>
      </c>
      <c r="E746" s="8"/>
      <c r="F746" s="8"/>
      <c r="G746" s="8"/>
    </row>
    <row r="747" customFormat="false" ht="15" hidden="false" customHeight="false" outlineLevel="0" collapsed="false">
      <c r="A747" s="22"/>
      <c r="B747" s="13"/>
      <c r="C747" s="13"/>
      <c r="D747" s="13" t="str">
        <f aca="false">IF($C747="","",IFERROR(INDEX('Stok Listesi'!$B:$B,MATCH($C747,'Stok Listesi'!$A:$A,0)),"KOD BULUNAMADI"))</f>
        <v/>
      </c>
      <c r="E747" s="13"/>
      <c r="F747" s="13"/>
      <c r="G747" s="13"/>
    </row>
    <row r="748" customFormat="false" ht="15" hidden="false" customHeight="false" outlineLevel="0" collapsed="false">
      <c r="A748" s="23"/>
      <c r="B748" s="24"/>
      <c r="C748" s="8"/>
      <c r="D748" s="8" t="str">
        <f aca="false">IF($C748="","",IFERROR(INDEX('Stok Listesi'!$B:$B,MATCH($C748,'Stok Listesi'!$A:$A,0)),"KOD BULUNAMADI"))</f>
        <v/>
      </c>
      <c r="E748" s="8"/>
      <c r="F748" s="8"/>
      <c r="G748" s="8"/>
    </row>
    <row r="749" customFormat="false" ht="15" hidden="false" customHeight="false" outlineLevel="0" collapsed="false">
      <c r="A749" s="22"/>
      <c r="B749" s="13"/>
      <c r="C749" s="13"/>
      <c r="D749" s="13" t="str">
        <f aca="false">IF($C749="","",IFERROR(INDEX('Stok Listesi'!$B:$B,MATCH($C749,'Stok Listesi'!$A:$A,0)),"KOD BULUNAMADI"))</f>
        <v/>
      </c>
      <c r="E749" s="13"/>
      <c r="F749" s="13"/>
      <c r="G749" s="13"/>
    </row>
    <row r="750" customFormat="false" ht="15" hidden="false" customHeight="false" outlineLevel="0" collapsed="false">
      <c r="A750" s="23"/>
      <c r="B750" s="24"/>
      <c r="C750" s="8"/>
      <c r="D750" s="8" t="str">
        <f aca="false">IF($C750="","",IFERROR(INDEX('Stok Listesi'!$B:$B,MATCH($C750,'Stok Listesi'!$A:$A,0)),"KOD BULUNAMADI"))</f>
        <v/>
      </c>
      <c r="E750" s="8"/>
      <c r="F750" s="8"/>
      <c r="G750" s="8"/>
    </row>
    <row r="751" customFormat="false" ht="15" hidden="false" customHeight="false" outlineLevel="0" collapsed="false">
      <c r="A751" s="22"/>
      <c r="B751" s="13"/>
      <c r="C751" s="13"/>
      <c r="D751" s="13" t="str">
        <f aca="false">IF($C751="","",IFERROR(INDEX('Stok Listesi'!$B:$B,MATCH($C751,'Stok Listesi'!$A:$A,0)),"KOD BULUNAMADI"))</f>
        <v/>
      </c>
      <c r="E751" s="13"/>
      <c r="F751" s="13"/>
      <c r="G751" s="13"/>
    </row>
    <row r="752" customFormat="false" ht="15" hidden="false" customHeight="false" outlineLevel="0" collapsed="false">
      <c r="A752" s="23"/>
      <c r="B752" s="24"/>
      <c r="C752" s="8"/>
      <c r="D752" s="8" t="str">
        <f aca="false">IF($C752="","",IFERROR(INDEX('Stok Listesi'!$B:$B,MATCH($C752,'Stok Listesi'!$A:$A,0)),"KOD BULUNAMADI"))</f>
        <v/>
      </c>
      <c r="E752" s="8"/>
      <c r="F752" s="8"/>
      <c r="G752" s="8"/>
    </row>
    <row r="753" customFormat="false" ht="15" hidden="false" customHeight="false" outlineLevel="0" collapsed="false">
      <c r="A753" s="22"/>
      <c r="B753" s="13"/>
      <c r="C753" s="13"/>
      <c r="D753" s="13" t="str">
        <f aca="false">IF($C753="","",IFERROR(INDEX('Stok Listesi'!$B:$B,MATCH($C753,'Stok Listesi'!$A:$A,0)),"KOD BULUNAMADI"))</f>
        <v/>
      </c>
      <c r="E753" s="13"/>
      <c r="F753" s="13"/>
      <c r="G753" s="13"/>
    </row>
    <row r="754" customFormat="false" ht="15" hidden="false" customHeight="false" outlineLevel="0" collapsed="false">
      <c r="A754" s="23"/>
      <c r="B754" s="24"/>
      <c r="C754" s="8"/>
      <c r="D754" s="8" t="str">
        <f aca="false">IF($C754="","",IFERROR(INDEX('Stok Listesi'!$B:$B,MATCH($C754,'Stok Listesi'!$A:$A,0)),"KOD BULUNAMADI"))</f>
        <v/>
      </c>
      <c r="E754" s="8"/>
      <c r="F754" s="8"/>
      <c r="G754" s="8"/>
    </row>
    <row r="755" customFormat="false" ht="15" hidden="false" customHeight="false" outlineLevel="0" collapsed="false">
      <c r="A755" s="22"/>
      <c r="B755" s="13"/>
      <c r="C755" s="13"/>
      <c r="D755" s="13" t="str">
        <f aca="false">IF($C755="","",IFERROR(INDEX('Stok Listesi'!$B:$B,MATCH($C755,'Stok Listesi'!$A:$A,0)),"KOD BULUNAMADI"))</f>
        <v/>
      </c>
      <c r="E755" s="13"/>
      <c r="F755" s="13"/>
      <c r="G755" s="13"/>
    </row>
    <row r="756" customFormat="false" ht="15" hidden="false" customHeight="false" outlineLevel="0" collapsed="false">
      <c r="A756" s="23"/>
      <c r="B756" s="24"/>
      <c r="C756" s="8"/>
      <c r="D756" s="8" t="str">
        <f aca="false">IF($C756="","",IFERROR(INDEX('Stok Listesi'!$B:$B,MATCH($C756,'Stok Listesi'!$A:$A,0)),"KOD BULUNAMADI"))</f>
        <v/>
      </c>
      <c r="E756" s="8"/>
      <c r="F756" s="8"/>
      <c r="G756" s="8"/>
    </row>
    <row r="757" customFormat="false" ht="15" hidden="false" customHeight="false" outlineLevel="0" collapsed="false">
      <c r="A757" s="22"/>
      <c r="B757" s="13"/>
      <c r="C757" s="13"/>
      <c r="D757" s="13" t="str">
        <f aca="false">IF($C757="","",IFERROR(INDEX('Stok Listesi'!$B:$B,MATCH($C757,'Stok Listesi'!$A:$A,0)),"KOD BULUNAMADI"))</f>
        <v/>
      </c>
      <c r="E757" s="13"/>
      <c r="F757" s="13"/>
      <c r="G757" s="13"/>
    </row>
    <row r="758" customFormat="false" ht="15" hidden="false" customHeight="false" outlineLevel="0" collapsed="false">
      <c r="A758" s="23"/>
      <c r="B758" s="24"/>
      <c r="C758" s="8"/>
      <c r="D758" s="8" t="str">
        <f aca="false">IF($C758="","",IFERROR(INDEX('Stok Listesi'!$B:$B,MATCH($C758,'Stok Listesi'!$A:$A,0)),"KOD BULUNAMADI"))</f>
        <v/>
      </c>
      <c r="E758" s="8"/>
      <c r="F758" s="8"/>
      <c r="G758" s="8"/>
    </row>
    <row r="759" customFormat="false" ht="15" hidden="false" customHeight="false" outlineLevel="0" collapsed="false">
      <c r="A759" s="22"/>
      <c r="B759" s="13"/>
      <c r="C759" s="13"/>
      <c r="D759" s="13" t="str">
        <f aca="false">IF($C759="","",IFERROR(INDEX('Stok Listesi'!$B:$B,MATCH($C759,'Stok Listesi'!$A:$A,0)),"KOD BULUNAMADI"))</f>
        <v/>
      </c>
      <c r="E759" s="13"/>
      <c r="F759" s="13"/>
      <c r="G759" s="13"/>
    </row>
    <row r="760" customFormat="false" ht="15" hidden="false" customHeight="false" outlineLevel="0" collapsed="false">
      <c r="A760" s="23"/>
      <c r="B760" s="24"/>
      <c r="C760" s="8"/>
      <c r="D760" s="8" t="str">
        <f aca="false">IF($C760="","",IFERROR(INDEX('Stok Listesi'!$B:$B,MATCH($C760,'Stok Listesi'!$A:$A,0)),"KOD BULUNAMADI"))</f>
        <v/>
      </c>
      <c r="E760" s="8"/>
      <c r="F760" s="8"/>
      <c r="G760" s="8"/>
    </row>
    <row r="761" customFormat="false" ht="15" hidden="false" customHeight="false" outlineLevel="0" collapsed="false">
      <c r="A761" s="22"/>
      <c r="B761" s="13"/>
      <c r="C761" s="13"/>
      <c r="D761" s="13" t="str">
        <f aca="false">IF($C761="","",IFERROR(INDEX('Stok Listesi'!$B:$B,MATCH($C761,'Stok Listesi'!$A:$A,0)),"KOD BULUNAMADI"))</f>
        <v/>
      </c>
      <c r="E761" s="13"/>
      <c r="F761" s="13"/>
      <c r="G761" s="13"/>
    </row>
    <row r="762" customFormat="false" ht="15" hidden="false" customHeight="false" outlineLevel="0" collapsed="false">
      <c r="A762" s="23"/>
      <c r="B762" s="24"/>
      <c r="C762" s="8"/>
      <c r="D762" s="8" t="str">
        <f aca="false">IF($C762="","",IFERROR(INDEX('Stok Listesi'!$B:$B,MATCH($C762,'Stok Listesi'!$A:$A,0)),"KOD BULUNAMADI"))</f>
        <v/>
      </c>
      <c r="E762" s="8"/>
      <c r="F762" s="8"/>
      <c r="G762" s="8"/>
    </row>
    <row r="763" customFormat="false" ht="15" hidden="false" customHeight="false" outlineLevel="0" collapsed="false">
      <c r="A763" s="22"/>
      <c r="B763" s="13"/>
      <c r="C763" s="13"/>
      <c r="D763" s="13" t="str">
        <f aca="false">IF($C763="","",IFERROR(INDEX('Stok Listesi'!$B:$B,MATCH($C763,'Stok Listesi'!$A:$A,0)),"KOD BULUNAMADI"))</f>
        <v/>
      </c>
      <c r="E763" s="13"/>
      <c r="F763" s="13"/>
      <c r="G763" s="13"/>
    </row>
    <row r="764" customFormat="false" ht="15" hidden="false" customHeight="false" outlineLevel="0" collapsed="false">
      <c r="A764" s="23"/>
      <c r="B764" s="24"/>
      <c r="C764" s="8"/>
      <c r="D764" s="8" t="str">
        <f aca="false">IF($C764="","",IFERROR(INDEX('Stok Listesi'!$B:$B,MATCH($C764,'Stok Listesi'!$A:$A,0)),"KOD BULUNAMADI"))</f>
        <v/>
      </c>
      <c r="E764" s="8"/>
      <c r="F764" s="8"/>
      <c r="G764" s="8"/>
    </row>
    <row r="765" customFormat="false" ht="15" hidden="false" customHeight="false" outlineLevel="0" collapsed="false">
      <c r="A765" s="22"/>
      <c r="B765" s="13"/>
      <c r="C765" s="13"/>
      <c r="D765" s="13" t="str">
        <f aca="false">IF($C765="","",IFERROR(INDEX('Stok Listesi'!$B:$B,MATCH($C765,'Stok Listesi'!$A:$A,0)),"KOD BULUNAMADI"))</f>
        <v/>
      </c>
      <c r="E765" s="13"/>
      <c r="F765" s="13"/>
      <c r="G765" s="13"/>
    </row>
    <row r="766" customFormat="false" ht="15" hidden="false" customHeight="false" outlineLevel="0" collapsed="false">
      <c r="A766" s="23"/>
      <c r="B766" s="24"/>
      <c r="C766" s="8"/>
      <c r="D766" s="8" t="str">
        <f aca="false">IF($C766="","",IFERROR(INDEX('Stok Listesi'!$B:$B,MATCH($C766,'Stok Listesi'!$A:$A,0)),"KOD BULUNAMADI"))</f>
        <v/>
      </c>
      <c r="E766" s="8"/>
      <c r="F766" s="8"/>
      <c r="G766" s="8"/>
    </row>
    <row r="767" customFormat="false" ht="15" hidden="false" customHeight="false" outlineLevel="0" collapsed="false">
      <c r="A767" s="22"/>
      <c r="B767" s="13"/>
      <c r="C767" s="13"/>
      <c r="D767" s="13" t="str">
        <f aca="false">IF($C767="","",IFERROR(INDEX('Stok Listesi'!$B:$B,MATCH($C767,'Stok Listesi'!$A:$A,0)),"KOD BULUNAMADI"))</f>
        <v/>
      </c>
      <c r="E767" s="13"/>
      <c r="F767" s="13"/>
      <c r="G767" s="13"/>
    </row>
    <row r="768" customFormat="false" ht="15" hidden="false" customHeight="false" outlineLevel="0" collapsed="false">
      <c r="A768" s="23"/>
      <c r="B768" s="24"/>
      <c r="C768" s="8"/>
      <c r="D768" s="8" t="str">
        <f aca="false">IF($C768="","",IFERROR(INDEX('Stok Listesi'!$B:$B,MATCH($C768,'Stok Listesi'!$A:$A,0)),"KOD BULUNAMADI"))</f>
        <v/>
      </c>
      <c r="E768" s="8"/>
      <c r="F768" s="8"/>
      <c r="G768" s="8"/>
    </row>
    <row r="769" customFormat="false" ht="15" hidden="false" customHeight="false" outlineLevel="0" collapsed="false">
      <c r="A769" s="22"/>
      <c r="B769" s="13"/>
      <c r="C769" s="13"/>
      <c r="D769" s="13" t="str">
        <f aca="false">IF($C769="","",IFERROR(INDEX('Stok Listesi'!$B:$B,MATCH($C769,'Stok Listesi'!$A:$A,0)),"KOD BULUNAMADI"))</f>
        <v/>
      </c>
      <c r="E769" s="13"/>
      <c r="F769" s="13"/>
      <c r="G769" s="13"/>
    </row>
    <row r="770" customFormat="false" ht="15" hidden="false" customHeight="false" outlineLevel="0" collapsed="false">
      <c r="A770" s="23"/>
      <c r="B770" s="24"/>
      <c r="C770" s="8"/>
      <c r="D770" s="8" t="str">
        <f aca="false">IF($C770="","",IFERROR(INDEX('Stok Listesi'!$B:$B,MATCH($C770,'Stok Listesi'!$A:$A,0)),"KOD BULUNAMADI"))</f>
        <v/>
      </c>
      <c r="E770" s="8"/>
      <c r="F770" s="8"/>
      <c r="G770" s="8"/>
    </row>
    <row r="771" customFormat="false" ht="15" hidden="false" customHeight="false" outlineLevel="0" collapsed="false">
      <c r="A771" s="22"/>
      <c r="B771" s="13"/>
      <c r="C771" s="13"/>
      <c r="D771" s="13" t="str">
        <f aca="false">IF($C771="","",IFERROR(INDEX('Stok Listesi'!$B:$B,MATCH($C771,'Stok Listesi'!$A:$A,0)),"KOD BULUNAMADI"))</f>
        <v/>
      </c>
      <c r="E771" s="13"/>
      <c r="F771" s="13"/>
      <c r="G771" s="13"/>
    </row>
    <row r="772" customFormat="false" ht="15" hidden="false" customHeight="false" outlineLevel="0" collapsed="false">
      <c r="A772" s="23"/>
      <c r="B772" s="24"/>
      <c r="C772" s="8"/>
      <c r="D772" s="8" t="str">
        <f aca="false">IF($C772="","",IFERROR(INDEX('Stok Listesi'!$B:$B,MATCH($C772,'Stok Listesi'!$A:$A,0)),"KOD BULUNAMADI"))</f>
        <v/>
      </c>
      <c r="E772" s="8"/>
      <c r="F772" s="8"/>
      <c r="G772" s="8"/>
    </row>
    <row r="773" customFormat="false" ht="15" hidden="false" customHeight="false" outlineLevel="0" collapsed="false">
      <c r="A773" s="22"/>
      <c r="B773" s="13"/>
      <c r="C773" s="13"/>
      <c r="D773" s="13" t="str">
        <f aca="false">IF($C773="","",IFERROR(INDEX('Stok Listesi'!$B:$B,MATCH($C773,'Stok Listesi'!$A:$A,0)),"KOD BULUNAMADI"))</f>
        <v/>
      </c>
      <c r="E773" s="13"/>
      <c r="F773" s="13"/>
      <c r="G773" s="13"/>
    </row>
    <row r="774" customFormat="false" ht="15" hidden="false" customHeight="false" outlineLevel="0" collapsed="false">
      <c r="A774" s="23"/>
      <c r="B774" s="24"/>
      <c r="C774" s="8"/>
      <c r="D774" s="8" t="str">
        <f aca="false">IF($C774="","",IFERROR(INDEX('Stok Listesi'!$B:$B,MATCH($C774,'Stok Listesi'!$A:$A,0)),"KOD BULUNAMADI"))</f>
        <v/>
      </c>
      <c r="E774" s="8"/>
      <c r="F774" s="8"/>
      <c r="G774" s="8"/>
    </row>
    <row r="775" customFormat="false" ht="15" hidden="false" customHeight="false" outlineLevel="0" collapsed="false">
      <c r="A775" s="22"/>
      <c r="B775" s="13"/>
      <c r="C775" s="13"/>
      <c r="D775" s="13" t="str">
        <f aca="false">IF($C775="","",IFERROR(INDEX('Stok Listesi'!$B:$B,MATCH($C775,'Stok Listesi'!$A:$A,0)),"KOD BULUNAMADI"))</f>
        <v/>
      </c>
      <c r="E775" s="13"/>
      <c r="F775" s="13"/>
      <c r="G775" s="13"/>
    </row>
    <row r="776" customFormat="false" ht="15" hidden="false" customHeight="false" outlineLevel="0" collapsed="false">
      <c r="A776" s="23"/>
      <c r="B776" s="24"/>
      <c r="C776" s="8"/>
      <c r="D776" s="8" t="str">
        <f aca="false">IF($C776="","",IFERROR(INDEX('Stok Listesi'!$B:$B,MATCH($C776,'Stok Listesi'!$A:$A,0)),"KOD BULUNAMADI"))</f>
        <v/>
      </c>
      <c r="E776" s="8"/>
      <c r="F776" s="8"/>
      <c r="G776" s="8"/>
    </row>
    <row r="777" customFormat="false" ht="15" hidden="false" customHeight="false" outlineLevel="0" collapsed="false">
      <c r="A777" s="22"/>
      <c r="B777" s="13"/>
      <c r="C777" s="13"/>
      <c r="D777" s="13" t="str">
        <f aca="false">IF($C777="","",IFERROR(INDEX('Stok Listesi'!$B:$B,MATCH($C777,'Stok Listesi'!$A:$A,0)),"KOD BULUNAMADI"))</f>
        <v/>
      </c>
      <c r="E777" s="13"/>
      <c r="F777" s="13"/>
      <c r="G777" s="13"/>
    </row>
    <row r="778" customFormat="false" ht="15" hidden="false" customHeight="false" outlineLevel="0" collapsed="false">
      <c r="A778" s="23"/>
      <c r="B778" s="24"/>
      <c r="C778" s="8"/>
      <c r="D778" s="8" t="str">
        <f aca="false">IF($C778="","",IFERROR(INDEX('Stok Listesi'!$B:$B,MATCH($C778,'Stok Listesi'!$A:$A,0)),"KOD BULUNAMADI"))</f>
        <v/>
      </c>
      <c r="E778" s="8"/>
      <c r="F778" s="8"/>
      <c r="G778" s="8"/>
    </row>
    <row r="779" customFormat="false" ht="15" hidden="false" customHeight="false" outlineLevel="0" collapsed="false">
      <c r="A779" s="22"/>
      <c r="B779" s="13"/>
      <c r="C779" s="13"/>
      <c r="D779" s="13" t="str">
        <f aca="false">IF($C779="","",IFERROR(INDEX('Stok Listesi'!$B:$B,MATCH($C779,'Stok Listesi'!$A:$A,0)),"KOD BULUNAMADI"))</f>
        <v/>
      </c>
      <c r="E779" s="13"/>
      <c r="F779" s="13"/>
      <c r="G779" s="13"/>
    </row>
    <row r="780" customFormat="false" ht="15" hidden="false" customHeight="false" outlineLevel="0" collapsed="false">
      <c r="A780" s="23"/>
      <c r="B780" s="24"/>
      <c r="C780" s="8"/>
      <c r="D780" s="8" t="str">
        <f aca="false">IF($C780="","",IFERROR(INDEX('Stok Listesi'!$B:$B,MATCH($C780,'Stok Listesi'!$A:$A,0)),"KOD BULUNAMADI"))</f>
        <v/>
      </c>
      <c r="E780" s="8"/>
      <c r="F780" s="8"/>
      <c r="G780" s="8"/>
    </row>
    <row r="781" customFormat="false" ht="15" hidden="false" customHeight="false" outlineLevel="0" collapsed="false">
      <c r="A781" s="22"/>
      <c r="B781" s="13"/>
      <c r="C781" s="13"/>
      <c r="D781" s="13" t="str">
        <f aca="false">IF($C781="","",IFERROR(INDEX('Stok Listesi'!$B:$B,MATCH($C781,'Stok Listesi'!$A:$A,0)),"KOD BULUNAMADI"))</f>
        <v/>
      </c>
      <c r="E781" s="13"/>
      <c r="F781" s="13"/>
      <c r="G781" s="13"/>
    </row>
    <row r="782" customFormat="false" ht="15" hidden="false" customHeight="false" outlineLevel="0" collapsed="false">
      <c r="A782" s="23"/>
      <c r="B782" s="24"/>
      <c r="C782" s="8"/>
      <c r="D782" s="8" t="str">
        <f aca="false">IF($C782="","",IFERROR(INDEX('Stok Listesi'!$B:$B,MATCH($C782,'Stok Listesi'!$A:$A,0)),"KOD BULUNAMADI"))</f>
        <v/>
      </c>
      <c r="E782" s="8"/>
      <c r="F782" s="8"/>
      <c r="G782" s="8"/>
    </row>
    <row r="783" customFormat="false" ht="15" hidden="false" customHeight="false" outlineLevel="0" collapsed="false">
      <c r="A783" s="22"/>
      <c r="B783" s="13"/>
      <c r="C783" s="13"/>
      <c r="D783" s="13" t="str">
        <f aca="false">IF($C783="","",IFERROR(INDEX('Stok Listesi'!$B:$B,MATCH($C783,'Stok Listesi'!$A:$A,0)),"KOD BULUNAMADI"))</f>
        <v/>
      </c>
      <c r="E783" s="13"/>
      <c r="F783" s="13"/>
      <c r="G783" s="13"/>
    </row>
    <row r="784" customFormat="false" ht="15" hidden="false" customHeight="false" outlineLevel="0" collapsed="false">
      <c r="A784" s="23"/>
      <c r="B784" s="24"/>
      <c r="C784" s="8"/>
      <c r="D784" s="8" t="str">
        <f aca="false">IF($C784="","",IFERROR(INDEX('Stok Listesi'!$B:$B,MATCH($C784,'Stok Listesi'!$A:$A,0)),"KOD BULUNAMADI"))</f>
        <v/>
      </c>
      <c r="E784" s="8"/>
      <c r="F784" s="8"/>
      <c r="G784" s="8"/>
    </row>
    <row r="785" customFormat="false" ht="15" hidden="false" customHeight="false" outlineLevel="0" collapsed="false">
      <c r="A785" s="22"/>
      <c r="B785" s="13"/>
      <c r="C785" s="13"/>
      <c r="D785" s="13" t="str">
        <f aca="false">IF($C785="","",IFERROR(INDEX('Stok Listesi'!$B:$B,MATCH($C785,'Stok Listesi'!$A:$A,0)),"KOD BULUNAMADI"))</f>
        <v/>
      </c>
      <c r="E785" s="13"/>
      <c r="F785" s="13"/>
      <c r="G785" s="13"/>
    </row>
    <row r="786" customFormat="false" ht="15" hidden="false" customHeight="false" outlineLevel="0" collapsed="false">
      <c r="A786" s="23"/>
      <c r="B786" s="24"/>
      <c r="C786" s="8"/>
      <c r="D786" s="8" t="str">
        <f aca="false">IF($C786="","",IFERROR(INDEX('Stok Listesi'!$B:$B,MATCH($C786,'Stok Listesi'!$A:$A,0)),"KOD BULUNAMADI"))</f>
        <v/>
      </c>
      <c r="E786" s="8"/>
      <c r="F786" s="8"/>
      <c r="G786" s="8"/>
    </row>
    <row r="787" customFormat="false" ht="15" hidden="false" customHeight="false" outlineLevel="0" collapsed="false">
      <c r="A787" s="22"/>
      <c r="B787" s="13"/>
      <c r="C787" s="13"/>
      <c r="D787" s="13" t="str">
        <f aca="false">IF($C787="","",IFERROR(INDEX('Stok Listesi'!$B:$B,MATCH($C787,'Stok Listesi'!$A:$A,0)),"KOD BULUNAMADI"))</f>
        <v/>
      </c>
      <c r="E787" s="13"/>
      <c r="F787" s="13"/>
      <c r="G787" s="13"/>
    </row>
    <row r="788" customFormat="false" ht="15" hidden="false" customHeight="false" outlineLevel="0" collapsed="false">
      <c r="A788" s="23"/>
      <c r="B788" s="24"/>
      <c r="C788" s="8"/>
      <c r="D788" s="8" t="str">
        <f aca="false">IF($C788="","",IFERROR(INDEX('Stok Listesi'!$B:$B,MATCH($C788,'Stok Listesi'!$A:$A,0)),"KOD BULUNAMADI"))</f>
        <v/>
      </c>
      <c r="E788" s="8"/>
      <c r="F788" s="8"/>
      <c r="G788" s="8"/>
    </row>
    <row r="789" customFormat="false" ht="15" hidden="false" customHeight="false" outlineLevel="0" collapsed="false">
      <c r="A789" s="22"/>
      <c r="B789" s="13"/>
      <c r="C789" s="13"/>
      <c r="D789" s="13" t="str">
        <f aca="false">IF($C789="","",IFERROR(INDEX('Stok Listesi'!$B:$B,MATCH($C789,'Stok Listesi'!$A:$A,0)),"KOD BULUNAMADI"))</f>
        <v/>
      </c>
      <c r="E789" s="13"/>
      <c r="F789" s="13"/>
      <c r="G789" s="13"/>
    </row>
    <row r="790" customFormat="false" ht="15" hidden="false" customHeight="false" outlineLevel="0" collapsed="false">
      <c r="A790" s="23"/>
      <c r="B790" s="24"/>
      <c r="C790" s="8"/>
      <c r="D790" s="8" t="str">
        <f aca="false">IF($C790="","",IFERROR(INDEX('Stok Listesi'!$B:$B,MATCH($C790,'Stok Listesi'!$A:$A,0)),"KOD BULUNAMADI"))</f>
        <v/>
      </c>
      <c r="E790" s="8"/>
      <c r="F790" s="8"/>
      <c r="G790" s="8"/>
    </row>
    <row r="791" customFormat="false" ht="15" hidden="false" customHeight="false" outlineLevel="0" collapsed="false">
      <c r="A791" s="22"/>
      <c r="B791" s="13"/>
      <c r="C791" s="13"/>
      <c r="D791" s="13" t="str">
        <f aca="false">IF($C791="","",IFERROR(INDEX('Stok Listesi'!$B:$B,MATCH($C791,'Stok Listesi'!$A:$A,0)),"KOD BULUNAMADI"))</f>
        <v/>
      </c>
      <c r="E791" s="13"/>
      <c r="F791" s="13"/>
      <c r="G791" s="13"/>
    </row>
    <row r="792" customFormat="false" ht="15" hidden="false" customHeight="false" outlineLevel="0" collapsed="false">
      <c r="A792" s="23"/>
      <c r="B792" s="24"/>
      <c r="C792" s="8"/>
      <c r="D792" s="8" t="str">
        <f aca="false">IF($C792="","",IFERROR(INDEX('Stok Listesi'!$B:$B,MATCH($C792,'Stok Listesi'!$A:$A,0)),"KOD BULUNAMADI"))</f>
        <v/>
      </c>
      <c r="E792" s="8"/>
      <c r="F792" s="8"/>
      <c r="G792" s="8"/>
    </row>
    <row r="793" customFormat="false" ht="15" hidden="false" customHeight="false" outlineLevel="0" collapsed="false">
      <c r="A793" s="22"/>
      <c r="B793" s="13"/>
      <c r="C793" s="13"/>
      <c r="D793" s="13" t="str">
        <f aca="false">IF($C793="","",IFERROR(INDEX('Stok Listesi'!$B:$B,MATCH($C793,'Stok Listesi'!$A:$A,0)),"KOD BULUNAMADI"))</f>
        <v/>
      </c>
      <c r="E793" s="13"/>
      <c r="F793" s="13"/>
      <c r="G793" s="13"/>
    </row>
    <row r="794" customFormat="false" ht="15" hidden="false" customHeight="false" outlineLevel="0" collapsed="false">
      <c r="A794" s="23"/>
      <c r="B794" s="24"/>
      <c r="C794" s="8"/>
      <c r="D794" s="8" t="str">
        <f aca="false">IF($C794="","",IFERROR(INDEX('Stok Listesi'!$B:$B,MATCH($C794,'Stok Listesi'!$A:$A,0)),"KOD BULUNAMADI"))</f>
        <v/>
      </c>
      <c r="E794" s="8"/>
      <c r="F794" s="8"/>
      <c r="G794" s="8"/>
    </row>
    <row r="795" customFormat="false" ht="15" hidden="false" customHeight="false" outlineLevel="0" collapsed="false">
      <c r="A795" s="22"/>
      <c r="B795" s="13"/>
      <c r="C795" s="13"/>
      <c r="D795" s="13" t="str">
        <f aca="false">IF($C795="","",IFERROR(INDEX('Stok Listesi'!$B:$B,MATCH($C795,'Stok Listesi'!$A:$A,0)),"KOD BULUNAMADI"))</f>
        <v/>
      </c>
      <c r="E795" s="13"/>
      <c r="F795" s="13"/>
      <c r="G795" s="13"/>
    </row>
    <row r="796" customFormat="false" ht="15" hidden="false" customHeight="false" outlineLevel="0" collapsed="false">
      <c r="A796" s="23"/>
      <c r="B796" s="24"/>
      <c r="C796" s="8"/>
      <c r="D796" s="8" t="str">
        <f aca="false">IF($C796="","",IFERROR(INDEX('Stok Listesi'!$B:$B,MATCH($C796,'Stok Listesi'!$A:$A,0)),"KOD BULUNAMADI"))</f>
        <v/>
      </c>
      <c r="E796" s="8"/>
      <c r="F796" s="8"/>
      <c r="G796" s="8"/>
    </row>
    <row r="797" customFormat="false" ht="15" hidden="false" customHeight="false" outlineLevel="0" collapsed="false">
      <c r="A797" s="22"/>
      <c r="B797" s="13"/>
      <c r="C797" s="13"/>
      <c r="D797" s="13" t="str">
        <f aca="false">IF($C797="","",IFERROR(INDEX('Stok Listesi'!$B:$B,MATCH($C797,'Stok Listesi'!$A:$A,0)),"KOD BULUNAMADI"))</f>
        <v/>
      </c>
      <c r="E797" s="13"/>
      <c r="F797" s="13"/>
      <c r="G797" s="13"/>
    </row>
    <row r="798" customFormat="false" ht="15" hidden="false" customHeight="false" outlineLevel="0" collapsed="false">
      <c r="A798" s="23"/>
      <c r="B798" s="24"/>
      <c r="C798" s="8"/>
      <c r="D798" s="8" t="str">
        <f aca="false">IF($C798="","",IFERROR(INDEX('Stok Listesi'!$B:$B,MATCH($C798,'Stok Listesi'!$A:$A,0)),"KOD BULUNAMADI"))</f>
        <v/>
      </c>
      <c r="E798" s="8"/>
      <c r="F798" s="8"/>
      <c r="G798" s="8"/>
    </row>
    <row r="799" customFormat="false" ht="15" hidden="false" customHeight="false" outlineLevel="0" collapsed="false">
      <c r="A799" s="22"/>
      <c r="B799" s="13"/>
      <c r="C799" s="13"/>
      <c r="D799" s="13" t="str">
        <f aca="false">IF($C799="","",IFERROR(INDEX('Stok Listesi'!$B:$B,MATCH($C799,'Stok Listesi'!$A:$A,0)),"KOD BULUNAMADI"))</f>
        <v/>
      </c>
      <c r="E799" s="13"/>
      <c r="F799" s="13"/>
      <c r="G799" s="13"/>
    </row>
    <row r="800" customFormat="false" ht="15" hidden="false" customHeight="false" outlineLevel="0" collapsed="false">
      <c r="A800" s="23"/>
      <c r="B800" s="24"/>
      <c r="C800" s="8"/>
      <c r="D800" s="8" t="str">
        <f aca="false">IF($C800="","",IFERROR(INDEX('Stok Listesi'!$B:$B,MATCH($C800,'Stok Listesi'!$A:$A,0)),"KOD BULUNAMADI"))</f>
        <v/>
      </c>
      <c r="E800" s="8"/>
      <c r="F800" s="8"/>
      <c r="G800" s="8"/>
    </row>
    <row r="801" customFormat="false" ht="15" hidden="false" customHeight="false" outlineLevel="0" collapsed="false">
      <c r="A801" s="22"/>
      <c r="B801" s="13"/>
      <c r="C801" s="13"/>
      <c r="D801" s="13" t="str">
        <f aca="false">IF($C801="","",IFERROR(INDEX('Stok Listesi'!$B:$B,MATCH($C801,'Stok Listesi'!$A:$A,0)),"KOD BULUNAMADI"))</f>
        <v/>
      </c>
      <c r="E801" s="13"/>
      <c r="F801" s="13"/>
      <c r="G801" s="13"/>
    </row>
    <row r="802" customFormat="false" ht="15" hidden="false" customHeight="false" outlineLevel="0" collapsed="false">
      <c r="A802" s="23"/>
      <c r="B802" s="24"/>
      <c r="C802" s="8"/>
      <c r="D802" s="8" t="str">
        <f aca="false">IF($C802="","",IFERROR(INDEX('Stok Listesi'!$B:$B,MATCH($C802,'Stok Listesi'!$A:$A,0)),"KOD BULUNAMADI"))</f>
        <v/>
      </c>
      <c r="E802" s="8"/>
      <c r="F802" s="8"/>
      <c r="G802" s="8"/>
    </row>
    <row r="803" customFormat="false" ht="15" hidden="false" customHeight="false" outlineLevel="0" collapsed="false">
      <c r="A803" s="22"/>
      <c r="B803" s="13"/>
      <c r="C803" s="13"/>
      <c r="D803" s="13" t="str">
        <f aca="false">IF($C803="","",IFERROR(INDEX('Stok Listesi'!$B:$B,MATCH($C803,'Stok Listesi'!$A:$A,0)),"KOD BULUNAMADI"))</f>
        <v/>
      </c>
      <c r="E803" s="13"/>
      <c r="F803" s="13"/>
      <c r="G803" s="13"/>
    </row>
    <row r="804" customFormat="false" ht="15" hidden="false" customHeight="false" outlineLevel="0" collapsed="false">
      <c r="A804" s="23"/>
      <c r="B804" s="24"/>
      <c r="C804" s="8"/>
      <c r="D804" s="8" t="str">
        <f aca="false">IF($C804="","",IFERROR(INDEX('Stok Listesi'!$B:$B,MATCH($C804,'Stok Listesi'!$A:$A,0)),"KOD BULUNAMADI"))</f>
        <v/>
      </c>
      <c r="E804" s="8"/>
      <c r="F804" s="8"/>
      <c r="G804" s="8"/>
    </row>
    <row r="805" customFormat="false" ht="15" hidden="false" customHeight="false" outlineLevel="0" collapsed="false">
      <c r="A805" s="22"/>
      <c r="B805" s="13"/>
      <c r="C805" s="13"/>
      <c r="D805" s="13" t="str">
        <f aca="false">IF($C805="","",IFERROR(INDEX('Stok Listesi'!$B:$B,MATCH($C805,'Stok Listesi'!$A:$A,0)),"KOD BULUNAMADI"))</f>
        <v/>
      </c>
      <c r="E805" s="13"/>
      <c r="F805" s="13"/>
      <c r="G805" s="13"/>
    </row>
    <row r="806" customFormat="false" ht="15" hidden="false" customHeight="false" outlineLevel="0" collapsed="false">
      <c r="A806" s="23"/>
      <c r="B806" s="24"/>
      <c r="C806" s="8"/>
      <c r="D806" s="8" t="str">
        <f aca="false">IF($C806="","",IFERROR(INDEX('Stok Listesi'!$B:$B,MATCH($C806,'Stok Listesi'!$A:$A,0)),"KOD BULUNAMADI"))</f>
        <v/>
      </c>
      <c r="E806" s="8"/>
      <c r="F806" s="8"/>
      <c r="G806" s="8"/>
    </row>
    <row r="807" customFormat="false" ht="15" hidden="false" customHeight="false" outlineLevel="0" collapsed="false">
      <c r="A807" s="22"/>
      <c r="B807" s="13"/>
      <c r="C807" s="13"/>
      <c r="D807" s="13" t="str">
        <f aca="false">IF($C807="","",IFERROR(INDEX('Stok Listesi'!$B:$B,MATCH($C807,'Stok Listesi'!$A:$A,0)),"KOD BULUNAMADI"))</f>
        <v/>
      </c>
      <c r="E807" s="13"/>
      <c r="F807" s="13"/>
      <c r="G807" s="13"/>
    </row>
    <row r="808" customFormat="false" ht="15" hidden="false" customHeight="false" outlineLevel="0" collapsed="false">
      <c r="A808" s="23"/>
      <c r="B808" s="24"/>
      <c r="C808" s="8"/>
      <c r="D808" s="8" t="str">
        <f aca="false">IF($C808="","",IFERROR(INDEX('Stok Listesi'!$B:$B,MATCH($C808,'Stok Listesi'!$A:$A,0)),"KOD BULUNAMADI"))</f>
        <v/>
      </c>
      <c r="E808" s="8"/>
      <c r="F808" s="8"/>
      <c r="G808" s="8"/>
    </row>
    <row r="809" customFormat="false" ht="15" hidden="false" customHeight="false" outlineLevel="0" collapsed="false">
      <c r="A809" s="22"/>
      <c r="B809" s="13"/>
      <c r="C809" s="13"/>
      <c r="D809" s="13" t="str">
        <f aca="false">IF($C809="","",IFERROR(INDEX('Stok Listesi'!$B:$B,MATCH($C809,'Stok Listesi'!$A:$A,0)),"KOD BULUNAMADI"))</f>
        <v/>
      </c>
      <c r="E809" s="13"/>
      <c r="F809" s="13"/>
      <c r="G809" s="13"/>
    </row>
    <row r="810" customFormat="false" ht="15" hidden="false" customHeight="false" outlineLevel="0" collapsed="false">
      <c r="A810" s="23"/>
      <c r="B810" s="24"/>
      <c r="C810" s="8"/>
      <c r="D810" s="8" t="str">
        <f aca="false">IF($C810="","",IFERROR(INDEX('Stok Listesi'!$B:$B,MATCH($C810,'Stok Listesi'!$A:$A,0)),"KOD BULUNAMADI"))</f>
        <v/>
      </c>
      <c r="E810" s="8"/>
      <c r="F810" s="8"/>
      <c r="G810" s="8"/>
    </row>
    <row r="811" customFormat="false" ht="15" hidden="false" customHeight="false" outlineLevel="0" collapsed="false">
      <c r="A811" s="22"/>
      <c r="B811" s="13"/>
      <c r="C811" s="13"/>
      <c r="D811" s="13" t="str">
        <f aca="false">IF($C811="","",IFERROR(INDEX('Stok Listesi'!$B:$B,MATCH($C811,'Stok Listesi'!$A:$A,0)),"KOD BULUNAMADI"))</f>
        <v/>
      </c>
      <c r="E811" s="13"/>
      <c r="F811" s="13"/>
      <c r="G811" s="13"/>
    </row>
    <row r="812" customFormat="false" ht="15" hidden="false" customHeight="false" outlineLevel="0" collapsed="false">
      <c r="A812" s="23"/>
      <c r="B812" s="24"/>
      <c r="C812" s="8"/>
      <c r="D812" s="8" t="str">
        <f aca="false">IF($C812="","",IFERROR(INDEX('Stok Listesi'!$B:$B,MATCH($C812,'Stok Listesi'!$A:$A,0)),"KOD BULUNAMADI"))</f>
        <v/>
      </c>
      <c r="E812" s="8"/>
      <c r="F812" s="8"/>
      <c r="G812" s="8"/>
    </row>
    <row r="813" customFormat="false" ht="15" hidden="false" customHeight="false" outlineLevel="0" collapsed="false">
      <c r="A813" s="22"/>
      <c r="B813" s="13"/>
      <c r="C813" s="13"/>
      <c r="D813" s="13" t="str">
        <f aca="false">IF($C813="","",IFERROR(INDEX('Stok Listesi'!$B:$B,MATCH($C813,'Stok Listesi'!$A:$A,0)),"KOD BULUNAMADI"))</f>
        <v/>
      </c>
      <c r="E813" s="13"/>
      <c r="F813" s="13"/>
      <c r="G813" s="13"/>
    </row>
    <row r="814" customFormat="false" ht="15" hidden="false" customHeight="false" outlineLevel="0" collapsed="false">
      <c r="A814" s="23"/>
      <c r="B814" s="24"/>
      <c r="C814" s="8"/>
      <c r="D814" s="8" t="str">
        <f aca="false">IF($C814="","",IFERROR(INDEX('Stok Listesi'!$B:$B,MATCH($C814,'Stok Listesi'!$A:$A,0)),"KOD BULUNAMADI"))</f>
        <v/>
      </c>
      <c r="E814" s="8"/>
      <c r="F814" s="8"/>
      <c r="G814" s="8"/>
    </row>
    <row r="815" customFormat="false" ht="15" hidden="false" customHeight="false" outlineLevel="0" collapsed="false">
      <c r="A815" s="22"/>
      <c r="B815" s="13"/>
      <c r="C815" s="13"/>
      <c r="D815" s="13" t="str">
        <f aca="false">IF($C815="","",IFERROR(INDEX('Stok Listesi'!$B:$B,MATCH($C815,'Stok Listesi'!$A:$A,0)),"KOD BULUNAMADI"))</f>
        <v/>
      </c>
      <c r="E815" s="13"/>
      <c r="F815" s="13"/>
      <c r="G815" s="13"/>
    </row>
    <row r="816" customFormat="false" ht="15" hidden="false" customHeight="false" outlineLevel="0" collapsed="false">
      <c r="A816" s="23"/>
      <c r="B816" s="24"/>
      <c r="C816" s="8"/>
      <c r="D816" s="8" t="str">
        <f aca="false">IF($C816="","",IFERROR(INDEX('Stok Listesi'!$B:$B,MATCH($C816,'Stok Listesi'!$A:$A,0)),"KOD BULUNAMADI"))</f>
        <v/>
      </c>
      <c r="E816" s="8"/>
      <c r="F816" s="8"/>
      <c r="G816" s="8"/>
    </row>
    <row r="817" customFormat="false" ht="15" hidden="false" customHeight="false" outlineLevel="0" collapsed="false">
      <c r="A817" s="22"/>
      <c r="B817" s="13"/>
      <c r="C817" s="13"/>
      <c r="D817" s="13" t="str">
        <f aca="false">IF($C817="","",IFERROR(INDEX('Stok Listesi'!$B:$B,MATCH($C817,'Stok Listesi'!$A:$A,0)),"KOD BULUNAMADI"))</f>
        <v/>
      </c>
      <c r="E817" s="13"/>
      <c r="F817" s="13"/>
      <c r="G817" s="13"/>
    </row>
    <row r="818" customFormat="false" ht="15" hidden="false" customHeight="false" outlineLevel="0" collapsed="false">
      <c r="A818" s="23"/>
      <c r="B818" s="24"/>
      <c r="C818" s="8"/>
      <c r="D818" s="8" t="str">
        <f aca="false">IF($C818="","",IFERROR(INDEX('Stok Listesi'!$B:$B,MATCH($C818,'Stok Listesi'!$A:$A,0)),"KOD BULUNAMADI"))</f>
        <v/>
      </c>
      <c r="E818" s="8"/>
      <c r="F818" s="8"/>
      <c r="G818" s="8"/>
    </row>
    <row r="819" customFormat="false" ht="15" hidden="false" customHeight="false" outlineLevel="0" collapsed="false">
      <c r="A819" s="22"/>
      <c r="B819" s="13"/>
      <c r="C819" s="13"/>
      <c r="D819" s="13" t="str">
        <f aca="false">IF($C819="","",IFERROR(INDEX('Stok Listesi'!$B:$B,MATCH($C819,'Stok Listesi'!$A:$A,0)),"KOD BULUNAMADI"))</f>
        <v/>
      </c>
      <c r="E819" s="13"/>
      <c r="F819" s="13"/>
      <c r="G819" s="13"/>
    </row>
    <row r="820" customFormat="false" ht="15" hidden="false" customHeight="false" outlineLevel="0" collapsed="false">
      <c r="A820" s="23"/>
      <c r="B820" s="24"/>
      <c r="C820" s="8"/>
      <c r="D820" s="8" t="str">
        <f aca="false">IF($C820="","",IFERROR(INDEX('Stok Listesi'!$B:$B,MATCH($C820,'Stok Listesi'!$A:$A,0)),"KOD BULUNAMADI"))</f>
        <v/>
      </c>
      <c r="E820" s="8"/>
      <c r="F820" s="8"/>
      <c r="G820" s="8"/>
    </row>
    <row r="821" customFormat="false" ht="15" hidden="false" customHeight="false" outlineLevel="0" collapsed="false">
      <c r="A821" s="22"/>
      <c r="B821" s="13"/>
      <c r="C821" s="13"/>
      <c r="D821" s="13" t="str">
        <f aca="false">IF($C821="","",IFERROR(INDEX('Stok Listesi'!$B:$B,MATCH($C821,'Stok Listesi'!$A:$A,0)),"KOD BULUNAMADI"))</f>
        <v/>
      </c>
      <c r="E821" s="13"/>
      <c r="F821" s="13"/>
      <c r="G821" s="13"/>
    </row>
    <row r="822" customFormat="false" ht="15" hidden="false" customHeight="false" outlineLevel="0" collapsed="false">
      <c r="A822" s="23"/>
      <c r="B822" s="24"/>
      <c r="C822" s="8"/>
      <c r="D822" s="8" t="str">
        <f aca="false">IF($C822="","",IFERROR(INDEX('Stok Listesi'!$B:$B,MATCH($C822,'Stok Listesi'!$A:$A,0)),"KOD BULUNAMADI"))</f>
        <v/>
      </c>
      <c r="E822" s="8"/>
      <c r="F822" s="8"/>
      <c r="G822" s="8"/>
    </row>
    <row r="823" customFormat="false" ht="15" hidden="false" customHeight="false" outlineLevel="0" collapsed="false">
      <c r="A823" s="22"/>
      <c r="B823" s="13"/>
      <c r="C823" s="13"/>
      <c r="D823" s="13" t="str">
        <f aca="false">IF($C823="","",IFERROR(INDEX('Stok Listesi'!$B:$B,MATCH($C823,'Stok Listesi'!$A:$A,0)),"KOD BULUNAMADI"))</f>
        <v/>
      </c>
      <c r="E823" s="13"/>
      <c r="F823" s="13"/>
      <c r="G823" s="13"/>
    </row>
    <row r="824" customFormat="false" ht="15" hidden="false" customHeight="false" outlineLevel="0" collapsed="false">
      <c r="A824" s="23"/>
      <c r="B824" s="24"/>
      <c r="C824" s="8"/>
      <c r="D824" s="8" t="str">
        <f aca="false">IF($C824="","",IFERROR(INDEX('Stok Listesi'!$B:$B,MATCH($C824,'Stok Listesi'!$A:$A,0)),"KOD BULUNAMADI"))</f>
        <v/>
      </c>
      <c r="E824" s="8"/>
      <c r="F824" s="8"/>
      <c r="G824" s="8"/>
    </row>
    <row r="825" customFormat="false" ht="15" hidden="false" customHeight="false" outlineLevel="0" collapsed="false">
      <c r="A825" s="22"/>
      <c r="B825" s="13"/>
      <c r="C825" s="13"/>
      <c r="D825" s="13" t="str">
        <f aca="false">IF($C825="","",IFERROR(INDEX('Stok Listesi'!$B:$B,MATCH($C825,'Stok Listesi'!$A:$A,0)),"KOD BULUNAMADI"))</f>
        <v/>
      </c>
      <c r="E825" s="13"/>
      <c r="F825" s="13"/>
      <c r="G825" s="13"/>
    </row>
    <row r="826" customFormat="false" ht="15" hidden="false" customHeight="false" outlineLevel="0" collapsed="false">
      <c r="A826" s="23"/>
      <c r="B826" s="24"/>
      <c r="C826" s="8"/>
      <c r="D826" s="8" t="str">
        <f aca="false">IF($C826="","",IFERROR(INDEX('Stok Listesi'!$B:$B,MATCH($C826,'Stok Listesi'!$A:$A,0)),"KOD BULUNAMADI"))</f>
        <v/>
      </c>
      <c r="E826" s="8"/>
      <c r="F826" s="8"/>
      <c r="G826" s="8"/>
    </row>
    <row r="827" customFormat="false" ht="15" hidden="false" customHeight="false" outlineLevel="0" collapsed="false">
      <c r="A827" s="22"/>
      <c r="B827" s="13"/>
      <c r="C827" s="13"/>
      <c r="D827" s="13" t="str">
        <f aca="false">IF($C827="","",IFERROR(INDEX('Stok Listesi'!$B:$B,MATCH($C827,'Stok Listesi'!$A:$A,0)),"KOD BULUNAMADI"))</f>
        <v/>
      </c>
      <c r="E827" s="13"/>
      <c r="F827" s="13"/>
      <c r="G827" s="13"/>
    </row>
    <row r="828" customFormat="false" ht="15" hidden="false" customHeight="false" outlineLevel="0" collapsed="false">
      <c r="A828" s="23"/>
      <c r="B828" s="24"/>
      <c r="C828" s="8"/>
      <c r="D828" s="8" t="str">
        <f aca="false">IF($C828="","",IFERROR(INDEX('Stok Listesi'!$B:$B,MATCH($C828,'Stok Listesi'!$A:$A,0)),"KOD BULUNAMADI"))</f>
        <v/>
      </c>
      <c r="E828" s="8"/>
      <c r="F828" s="8"/>
      <c r="G828" s="8"/>
    </row>
    <row r="829" customFormat="false" ht="15" hidden="false" customHeight="false" outlineLevel="0" collapsed="false">
      <c r="A829" s="22"/>
      <c r="B829" s="13"/>
      <c r="C829" s="13"/>
      <c r="D829" s="13" t="str">
        <f aca="false">IF($C829="","",IFERROR(INDEX('Stok Listesi'!$B:$B,MATCH($C829,'Stok Listesi'!$A:$A,0)),"KOD BULUNAMADI"))</f>
        <v/>
      </c>
      <c r="E829" s="13"/>
      <c r="F829" s="13"/>
      <c r="G829" s="13"/>
    </row>
    <row r="830" customFormat="false" ht="15" hidden="false" customHeight="false" outlineLevel="0" collapsed="false">
      <c r="A830" s="23"/>
      <c r="B830" s="24"/>
      <c r="C830" s="8"/>
      <c r="D830" s="8" t="str">
        <f aca="false">IF($C830="","",IFERROR(INDEX('Stok Listesi'!$B:$B,MATCH($C830,'Stok Listesi'!$A:$A,0)),"KOD BULUNAMADI"))</f>
        <v/>
      </c>
      <c r="E830" s="8"/>
      <c r="F830" s="8"/>
      <c r="G830" s="8"/>
    </row>
    <row r="831" customFormat="false" ht="15" hidden="false" customHeight="false" outlineLevel="0" collapsed="false">
      <c r="A831" s="22"/>
      <c r="B831" s="13"/>
      <c r="C831" s="13"/>
      <c r="D831" s="13" t="str">
        <f aca="false">IF($C831="","",IFERROR(INDEX('Stok Listesi'!$B:$B,MATCH($C831,'Stok Listesi'!$A:$A,0)),"KOD BULUNAMADI"))</f>
        <v/>
      </c>
      <c r="E831" s="13"/>
      <c r="F831" s="13"/>
      <c r="G831" s="13"/>
    </row>
    <row r="832" customFormat="false" ht="15" hidden="false" customHeight="false" outlineLevel="0" collapsed="false">
      <c r="A832" s="23"/>
      <c r="B832" s="24"/>
      <c r="C832" s="8"/>
      <c r="D832" s="8" t="str">
        <f aca="false">IF($C832="","",IFERROR(INDEX('Stok Listesi'!$B:$B,MATCH($C832,'Stok Listesi'!$A:$A,0)),"KOD BULUNAMADI"))</f>
        <v/>
      </c>
      <c r="E832" s="8"/>
      <c r="F832" s="8"/>
      <c r="G832" s="8"/>
    </row>
    <row r="833" customFormat="false" ht="15" hidden="false" customHeight="false" outlineLevel="0" collapsed="false">
      <c r="A833" s="22"/>
      <c r="B833" s="13"/>
      <c r="C833" s="13"/>
      <c r="D833" s="13" t="str">
        <f aca="false">IF($C833="","",IFERROR(INDEX('Stok Listesi'!$B:$B,MATCH($C833,'Stok Listesi'!$A:$A,0)),"KOD BULUNAMADI"))</f>
        <v/>
      </c>
      <c r="E833" s="13"/>
      <c r="F833" s="13"/>
      <c r="G833" s="13"/>
    </row>
    <row r="834" customFormat="false" ht="15" hidden="false" customHeight="false" outlineLevel="0" collapsed="false">
      <c r="A834" s="23"/>
      <c r="B834" s="24"/>
      <c r="C834" s="8"/>
      <c r="D834" s="8" t="str">
        <f aca="false">IF($C834="","",IFERROR(INDEX('Stok Listesi'!$B:$B,MATCH($C834,'Stok Listesi'!$A:$A,0)),"KOD BULUNAMADI"))</f>
        <v/>
      </c>
      <c r="E834" s="8"/>
      <c r="F834" s="8"/>
      <c r="G834" s="8"/>
    </row>
    <row r="835" customFormat="false" ht="15" hidden="false" customHeight="false" outlineLevel="0" collapsed="false">
      <c r="A835" s="22"/>
      <c r="B835" s="13"/>
      <c r="C835" s="13"/>
      <c r="D835" s="13" t="str">
        <f aca="false">IF($C835="","",IFERROR(INDEX('Stok Listesi'!$B:$B,MATCH($C835,'Stok Listesi'!$A:$A,0)),"KOD BULUNAMADI"))</f>
        <v/>
      </c>
      <c r="E835" s="13"/>
      <c r="F835" s="13"/>
      <c r="G835" s="13"/>
    </row>
    <row r="836" customFormat="false" ht="15" hidden="false" customHeight="false" outlineLevel="0" collapsed="false">
      <c r="A836" s="23"/>
      <c r="B836" s="24"/>
      <c r="C836" s="8"/>
      <c r="D836" s="8" t="str">
        <f aca="false">IF($C836="","",IFERROR(INDEX('Stok Listesi'!$B:$B,MATCH($C836,'Stok Listesi'!$A:$A,0)),"KOD BULUNAMADI"))</f>
        <v/>
      </c>
      <c r="E836" s="8"/>
      <c r="F836" s="8"/>
      <c r="G836" s="8"/>
    </row>
    <row r="837" customFormat="false" ht="15" hidden="false" customHeight="false" outlineLevel="0" collapsed="false">
      <c r="A837" s="22"/>
      <c r="B837" s="13"/>
      <c r="C837" s="13"/>
      <c r="D837" s="13" t="str">
        <f aca="false">IF($C837="","",IFERROR(INDEX('Stok Listesi'!$B:$B,MATCH($C837,'Stok Listesi'!$A:$A,0)),"KOD BULUNAMADI"))</f>
        <v/>
      </c>
      <c r="E837" s="13"/>
      <c r="F837" s="13"/>
      <c r="G837" s="13"/>
    </row>
    <row r="838" customFormat="false" ht="15" hidden="false" customHeight="false" outlineLevel="0" collapsed="false">
      <c r="A838" s="23"/>
      <c r="B838" s="24"/>
      <c r="C838" s="8"/>
      <c r="D838" s="8" t="str">
        <f aca="false">IF($C838="","",IFERROR(INDEX('Stok Listesi'!$B:$B,MATCH($C838,'Stok Listesi'!$A:$A,0)),"KOD BULUNAMADI"))</f>
        <v/>
      </c>
      <c r="E838" s="8"/>
      <c r="F838" s="8"/>
      <c r="G838" s="8"/>
    </row>
    <row r="839" customFormat="false" ht="15" hidden="false" customHeight="false" outlineLevel="0" collapsed="false">
      <c r="A839" s="22"/>
      <c r="B839" s="13"/>
      <c r="C839" s="13"/>
      <c r="D839" s="13" t="str">
        <f aca="false">IF($C839="","",IFERROR(INDEX('Stok Listesi'!$B:$B,MATCH($C839,'Stok Listesi'!$A:$A,0)),"KOD BULUNAMADI"))</f>
        <v/>
      </c>
      <c r="E839" s="13"/>
      <c r="F839" s="13"/>
      <c r="G839" s="13"/>
    </row>
    <row r="840" customFormat="false" ht="15" hidden="false" customHeight="false" outlineLevel="0" collapsed="false">
      <c r="A840" s="23"/>
      <c r="B840" s="24"/>
      <c r="C840" s="8"/>
      <c r="D840" s="8" t="str">
        <f aca="false">IF($C840="","",IFERROR(INDEX('Stok Listesi'!$B:$B,MATCH($C840,'Stok Listesi'!$A:$A,0)),"KOD BULUNAMADI"))</f>
        <v/>
      </c>
      <c r="E840" s="8"/>
      <c r="F840" s="8"/>
      <c r="G840" s="8"/>
    </row>
    <row r="841" customFormat="false" ht="15" hidden="false" customHeight="false" outlineLevel="0" collapsed="false">
      <c r="A841" s="22"/>
      <c r="B841" s="13"/>
      <c r="C841" s="13"/>
      <c r="D841" s="13" t="str">
        <f aca="false">IF($C841="","",IFERROR(INDEX('Stok Listesi'!$B:$B,MATCH($C841,'Stok Listesi'!$A:$A,0)),"KOD BULUNAMADI"))</f>
        <v/>
      </c>
      <c r="E841" s="13"/>
      <c r="F841" s="13"/>
      <c r="G841" s="13"/>
    </row>
    <row r="842" customFormat="false" ht="15" hidden="false" customHeight="false" outlineLevel="0" collapsed="false">
      <c r="A842" s="23"/>
      <c r="B842" s="24"/>
      <c r="C842" s="8"/>
      <c r="D842" s="8" t="str">
        <f aca="false">IF($C842="","",IFERROR(INDEX('Stok Listesi'!$B:$B,MATCH($C842,'Stok Listesi'!$A:$A,0)),"KOD BULUNAMADI"))</f>
        <v/>
      </c>
      <c r="E842" s="8"/>
      <c r="F842" s="8"/>
      <c r="G842" s="8"/>
    </row>
    <row r="843" customFormat="false" ht="15" hidden="false" customHeight="false" outlineLevel="0" collapsed="false">
      <c r="A843" s="22"/>
      <c r="B843" s="13"/>
      <c r="C843" s="13"/>
      <c r="D843" s="13" t="str">
        <f aca="false">IF($C843="","",IFERROR(INDEX('Stok Listesi'!$B:$B,MATCH($C843,'Stok Listesi'!$A:$A,0)),"KOD BULUNAMADI"))</f>
        <v/>
      </c>
      <c r="E843" s="13"/>
      <c r="F843" s="13"/>
      <c r="G843" s="13"/>
    </row>
    <row r="844" customFormat="false" ht="15" hidden="false" customHeight="false" outlineLevel="0" collapsed="false">
      <c r="A844" s="23"/>
      <c r="B844" s="24"/>
      <c r="C844" s="8"/>
      <c r="D844" s="8" t="str">
        <f aca="false">IF($C844="","",IFERROR(INDEX('Stok Listesi'!$B:$B,MATCH($C844,'Stok Listesi'!$A:$A,0)),"KOD BULUNAMADI"))</f>
        <v/>
      </c>
      <c r="E844" s="8"/>
      <c r="F844" s="8"/>
      <c r="G844" s="8"/>
    </row>
    <row r="845" customFormat="false" ht="15" hidden="false" customHeight="false" outlineLevel="0" collapsed="false">
      <c r="A845" s="22"/>
      <c r="B845" s="13"/>
      <c r="C845" s="13"/>
      <c r="D845" s="13" t="str">
        <f aca="false">IF($C845="","",IFERROR(INDEX('Stok Listesi'!$B:$B,MATCH($C845,'Stok Listesi'!$A:$A,0)),"KOD BULUNAMADI"))</f>
        <v/>
      </c>
      <c r="E845" s="13"/>
      <c r="F845" s="13"/>
      <c r="G845" s="13"/>
    </row>
    <row r="846" customFormat="false" ht="15" hidden="false" customHeight="false" outlineLevel="0" collapsed="false">
      <c r="A846" s="23"/>
      <c r="B846" s="24"/>
      <c r="C846" s="8"/>
      <c r="D846" s="8" t="str">
        <f aca="false">IF($C846="","",IFERROR(INDEX('Stok Listesi'!$B:$B,MATCH($C846,'Stok Listesi'!$A:$A,0)),"KOD BULUNAMADI"))</f>
        <v/>
      </c>
      <c r="E846" s="8"/>
      <c r="F846" s="8"/>
      <c r="G846" s="8"/>
    </row>
    <row r="847" customFormat="false" ht="15" hidden="false" customHeight="false" outlineLevel="0" collapsed="false">
      <c r="A847" s="22"/>
      <c r="B847" s="13"/>
      <c r="C847" s="13"/>
      <c r="D847" s="13" t="str">
        <f aca="false">IF($C847="","",IFERROR(INDEX('Stok Listesi'!$B:$B,MATCH($C847,'Stok Listesi'!$A:$A,0)),"KOD BULUNAMADI"))</f>
        <v/>
      </c>
      <c r="E847" s="13"/>
      <c r="F847" s="13"/>
      <c r="G847" s="13"/>
    </row>
    <row r="848" customFormat="false" ht="15" hidden="false" customHeight="false" outlineLevel="0" collapsed="false">
      <c r="A848" s="23"/>
      <c r="B848" s="24"/>
      <c r="C848" s="8"/>
      <c r="D848" s="8" t="str">
        <f aca="false">IF($C848="","",IFERROR(INDEX('Stok Listesi'!$B:$B,MATCH($C848,'Stok Listesi'!$A:$A,0)),"KOD BULUNAMADI"))</f>
        <v/>
      </c>
      <c r="E848" s="8"/>
      <c r="F848" s="8"/>
      <c r="G848" s="8"/>
    </row>
    <row r="849" customFormat="false" ht="15" hidden="false" customHeight="false" outlineLevel="0" collapsed="false">
      <c r="A849" s="22"/>
      <c r="B849" s="13"/>
      <c r="C849" s="13"/>
      <c r="D849" s="13" t="str">
        <f aca="false">IF($C849="","",IFERROR(INDEX('Stok Listesi'!$B:$B,MATCH($C849,'Stok Listesi'!$A:$A,0)),"KOD BULUNAMADI"))</f>
        <v/>
      </c>
      <c r="E849" s="13"/>
      <c r="F849" s="13"/>
      <c r="G849" s="13"/>
    </row>
    <row r="850" customFormat="false" ht="15" hidden="false" customHeight="false" outlineLevel="0" collapsed="false">
      <c r="A850" s="23"/>
      <c r="B850" s="24"/>
      <c r="C850" s="8"/>
      <c r="D850" s="8" t="str">
        <f aca="false">IF($C850="","",IFERROR(INDEX('Stok Listesi'!$B:$B,MATCH($C850,'Stok Listesi'!$A:$A,0)),"KOD BULUNAMADI"))</f>
        <v/>
      </c>
      <c r="E850" s="8"/>
      <c r="F850" s="8"/>
      <c r="G850" s="8"/>
    </row>
    <row r="851" customFormat="false" ht="15" hidden="false" customHeight="false" outlineLevel="0" collapsed="false">
      <c r="A851" s="22"/>
      <c r="B851" s="13"/>
      <c r="C851" s="13"/>
      <c r="D851" s="13" t="str">
        <f aca="false">IF($C851="","",IFERROR(INDEX('Stok Listesi'!$B:$B,MATCH($C851,'Stok Listesi'!$A:$A,0)),"KOD BULUNAMADI"))</f>
        <v/>
      </c>
      <c r="E851" s="13"/>
      <c r="F851" s="13"/>
      <c r="G851" s="13"/>
    </row>
    <row r="852" customFormat="false" ht="15" hidden="false" customHeight="false" outlineLevel="0" collapsed="false">
      <c r="A852" s="23"/>
      <c r="B852" s="24"/>
      <c r="C852" s="8"/>
      <c r="D852" s="8" t="str">
        <f aca="false">IF($C852="","",IFERROR(INDEX('Stok Listesi'!$B:$B,MATCH($C852,'Stok Listesi'!$A:$A,0)),"KOD BULUNAMADI"))</f>
        <v/>
      </c>
      <c r="E852" s="8"/>
      <c r="F852" s="8"/>
      <c r="G852" s="8"/>
    </row>
    <row r="853" customFormat="false" ht="15" hidden="false" customHeight="false" outlineLevel="0" collapsed="false">
      <c r="A853" s="22"/>
      <c r="B853" s="13"/>
      <c r="C853" s="13"/>
      <c r="D853" s="13" t="str">
        <f aca="false">IF($C853="","",IFERROR(INDEX('Stok Listesi'!$B:$B,MATCH($C853,'Stok Listesi'!$A:$A,0)),"KOD BULUNAMADI"))</f>
        <v/>
      </c>
      <c r="E853" s="13"/>
      <c r="F853" s="13"/>
      <c r="G853" s="13"/>
    </row>
    <row r="854" customFormat="false" ht="15" hidden="false" customHeight="false" outlineLevel="0" collapsed="false">
      <c r="A854" s="23"/>
      <c r="B854" s="24"/>
      <c r="C854" s="8"/>
      <c r="D854" s="8" t="str">
        <f aca="false">IF($C854="","",IFERROR(INDEX('Stok Listesi'!$B:$B,MATCH($C854,'Stok Listesi'!$A:$A,0)),"KOD BULUNAMADI"))</f>
        <v/>
      </c>
      <c r="E854" s="8"/>
      <c r="F854" s="8"/>
      <c r="G854" s="8"/>
    </row>
    <row r="855" customFormat="false" ht="15" hidden="false" customHeight="false" outlineLevel="0" collapsed="false">
      <c r="A855" s="22"/>
      <c r="B855" s="13"/>
      <c r="C855" s="13"/>
      <c r="D855" s="13" t="str">
        <f aca="false">IF($C855="","",IFERROR(INDEX('Stok Listesi'!$B:$B,MATCH($C855,'Stok Listesi'!$A:$A,0)),"KOD BULUNAMADI"))</f>
        <v/>
      </c>
      <c r="E855" s="13"/>
      <c r="F855" s="13"/>
      <c r="G855" s="13"/>
    </row>
    <row r="856" customFormat="false" ht="15" hidden="false" customHeight="false" outlineLevel="0" collapsed="false">
      <c r="A856" s="23"/>
      <c r="B856" s="24"/>
      <c r="C856" s="8"/>
      <c r="D856" s="8" t="str">
        <f aca="false">IF($C856="","",IFERROR(INDEX('Stok Listesi'!$B:$B,MATCH($C856,'Stok Listesi'!$A:$A,0)),"KOD BULUNAMADI"))</f>
        <v/>
      </c>
      <c r="E856" s="8"/>
      <c r="F856" s="8"/>
      <c r="G856" s="8"/>
    </row>
    <row r="857" customFormat="false" ht="15" hidden="false" customHeight="false" outlineLevel="0" collapsed="false">
      <c r="A857" s="22"/>
      <c r="B857" s="13"/>
      <c r="C857" s="13"/>
      <c r="D857" s="13" t="str">
        <f aca="false">IF($C857="","",IFERROR(INDEX('Stok Listesi'!$B:$B,MATCH($C857,'Stok Listesi'!$A:$A,0)),"KOD BULUNAMADI"))</f>
        <v/>
      </c>
      <c r="E857" s="13"/>
      <c r="F857" s="13"/>
      <c r="G857" s="13"/>
    </row>
    <row r="858" customFormat="false" ht="15" hidden="false" customHeight="false" outlineLevel="0" collapsed="false">
      <c r="A858" s="23"/>
      <c r="B858" s="24"/>
      <c r="C858" s="8"/>
      <c r="D858" s="8" t="str">
        <f aca="false">IF($C858="","",IFERROR(INDEX('Stok Listesi'!$B:$B,MATCH($C858,'Stok Listesi'!$A:$A,0)),"KOD BULUNAMADI"))</f>
        <v/>
      </c>
      <c r="E858" s="8"/>
      <c r="F858" s="8"/>
      <c r="G858" s="8"/>
    </row>
    <row r="859" customFormat="false" ht="15" hidden="false" customHeight="false" outlineLevel="0" collapsed="false">
      <c r="A859" s="22"/>
      <c r="B859" s="13"/>
      <c r="C859" s="13"/>
      <c r="D859" s="13" t="str">
        <f aca="false">IF($C859="","",IFERROR(INDEX('Stok Listesi'!$B:$B,MATCH($C859,'Stok Listesi'!$A:$A,0)),"KOD BULUNAMADI"))</f>
        <v/>
      </c>
      <c r="E859" s="13"/>
      <c r="F859" s="13"/>
      <c r="G859" s="13"/>
    </row>
    <row r="860" customFormat="false" ht="15" hidden="false" customHeight="false" outlineLevel="0" collapsed="false">
      <c r="A860" s="23"/>
      <c r="B860" s="24"/>
      <c r="C860" s="8"/>
      <c r="D860" s="8" t="str">
        <f aca="false">IF($C860="","",IFERROR(INDEX('Stok Listesi'!$B:$B,MATCH($C860,'Stok Listesi'!$A:$A,0)),"KOD BULUNAMADI"))</f>
        <v/>
      </c>
      <c r="E860" s="8"/>
      <c r="F860" s="8"/>
      <c r="G860" s="8"/>
    </row>
    <row r="861" customFormat="false" ht="15" hidden="false" customHeight="false" outlineLevel="0" collapsed="false">
      <c r="A861" s="22"/>
      <c r="B861" s="13"/>
      <c r="C861" s="13"/>
      <c r="D861" s="13" t="str">
        <f aca="false">IF($C861="","",IFERROR(INDEX('Stok Listesi'!$B:$B,MATCH($C861,'Stok Listesi'!$A:$A,0)),"KOD BULUNAMADI"))</f>
        <v/>
      </c>
      <c r="E861" s="13"/>
      <c r="F861" s="13"/>
      <c r="G861" s="13"/>
    </row>
    <row r="862" customFormat="false" ht="15" hidden="false" customHeight="false" outlineLevel="0" collapsed="false">
      <c r="A862" s="23"/>
      <c r="B862" s="24"/>
      <c r="C862" s="8"/>
      <c r="D862" s="8" t="str">
        <f aca="false">IF($C862="","",IFERROR(INDEX('Stok Listesi'!$B:$B,MATCH($C862,'Stok Listesi'!$A:$A,0)),"KOD BULUNAMADI"))</f>
        <v/>
      </c>
      <c r="E862" s="8"/>
      <c r="F862" s="8"/>
      <c r="G862" s="8"/>
    </row>
    <row r="863" customFormat="false" ht="15" hidden="false" customHeight="false" outlineLevel="0" collapsed="false">
      <c r="A863" s="22"/>
      <c r="B863" s="13"/>
      <c r="C863" s="13"/>
      <c r="D863" s="13" t="str">
        <f aca="false">IF($C863="","",IFERROR(INDEX('Stok Listesi'!$B:$B,MATCH($C863,'Stok Listesi'!$A:$A,0)),"KOD BULUNAMADI"))</f>
        <v/>
      </c>
      <c r="E863" s="13"/>
      <c r="F863" s="13"/>
      <c r="G863" s="13"/>
    </row>
    <row r="864" customFormat="false" ht="15" hidden="false" customHeight="false" outlineLevel="0" collapsed="false">
      <c r="A864" s="23"/>
      <c r="B864" s="24"/>
      <c r="C864" s="8"/>
      <c r="D864" s="8" t="str">
        <f aca="false">IF($C864="","",IFERROR(INDEX('Stok Listesi'!$B:$B,MATCH($C864,'Stok Listesi'!$A:$A,0)),"KOD BULUNAMADI"))</f>
        <v/>
      </c>
      <c r="E864" s="8"/>
      <c r="F864" s="8"/>
      <c r="G864" s="8"/>
    </row>
    <row r="865" customFormat="false" ht="15" hidden="false" customHeight="false" outlineLevel="0" collapsed="false">
      <c r="A865" s="22"/>
      <c r="B865" s="13"/>
      <c r="C865" s="13"/>
      <c r="D865" s="13" t="str">
        <f aca="false">IF($C865="","",IFERROR(INDEX('Stok Listesi'!$B:$B,MATCH($C865,'Stok Listesi'!$A:$A,0)),"KOD BULUNAMADI"))</f>
        <v/>
      </c>
      <c r="E865" s="13"/>
      <c r="F865" s="13"/>
      <c r="G865" s="13"/>
    </row>
    <row r="866" customFormat="false" ht="15" hidden="false" customHeight="false" outlineLevel="0" collapsed="false">
      <c r="A866" s="23"/>
      <c r="B866" s="24"/>
      <c r="C866" s="8"/>
      <c r="D866" s="8" t="str">
        <f aca="false">IF($C866="","",IFERROR(INDEX('Stok Listesi'!$B:$B,MATCH($C866,'Stok Listesi'!$A:$A,0)),"KOD BULUNAMADI"))</f>
        <v/>
      </c>
      <c r="E866" s="8"/>
      <c r="F866" s="8"/>
      <c r="G866" s="8"/>
    </row>
    <row r="867" customFormat="false" ht="15" hidden="false" customHeight="false" outlineLevel="0" collapsed="false">
      <c r="A867" s="22"/>
      <c r="B867" s="13"/>
      <c r="C867" s="13"/>
      <c r="D867" s="13" t="str">
        <f aca="false">IF($C867="","",IFERROR(INDEX('Stok Listesi'!$B:$B,MATCH($C867,'Stok Listesi'!$A:$A,0)),"KOD BULUNAMADI"))</f>
        <v/>
      </c>
      <c r="E867" s="13"/>
      <c r="F867" s="13"/>
      <c r="G867" s="13"/>
    </row>
    <row r="868" customFormat="false" ht="15" hidden="false" customHeight="false" outlineLevel="0" collapsed="false">
      <c r="A868" s="23"/>
      <c r="B868" s="24"/>
      <c r="C868" s="8"/>
      <c r="D868" s="8" t="str">
        <f aca="false">IF($C868="","",IFERROR(INDEX('Stok Listesi'!$B:$B,MATCH($C868,'Stok Listesi'!$A:$A,0)),"KOD BULUNAMADI"))</f>
        <v/>
      </c>
      <c r="E868" s="8"/>
      <c r="F868" s="8"/>
      <c r="G868" s="8"/>
    </row>
    <row r="869" customFormat="false" ht="15" hidden="false" customHeight="false" outlineLevel="0" collapsed="false">
      <c r="A869" s="22"/>
      <c r="B869" s="13"/>
      <c r="C869" s="13"/>
      <c r="D869" s="13" t="str">
        <f aca="false">IF($C869="","",IFERROR(INDEX('Stok Listesi'!$B:$B,MATCH($C869,'Stok Listesi'!$A:$A,0)),"KOD BULUNAMADI"))</f>
        <v/>
      </c>
      <c r="E869" s="13"/>
      <c r="F869" s="13"/>
      <c r="G869" s="13"/>
    </row>
    <row r="870" customFormat="false" ht="15" hidden="false" customHeight="false" outlineLevel="0" collapsed="false">
      <c r="A870" s="23"/>
      <c r="B870" s="24"/>
      <c r="C870" s="8"/>
      <c r="D870" s="8" t="str">
        <f aca="false">IF($C870="","",IFERROR(INDEX('Stok Listesi'!$B:$B,MATCH($C870,'Stok Listesi'!$A:$A,0)),"KOD BULUNAMADI"))</f>
        <v/>
      </c>
      <c r="E870" s="8"/>
      <c r="F870" s="8"/>
      <c r="G870" s="8"/>
    </row>
    <row r="871" customFormat="false" ht="15" hidden="false" customHeight="false" outlineLevel="0" collapsed="false">
      <c r="A871" s="22"/>
      <c r="B871" s="13"/>
      <c r="C871" s="13"/>
      <c r="D871" s="13" t="str">
        <f aca="false">IF($C871="","",IFERROR(INDEX('Stok Listesi'!$B:$B,MATCH($C871,'Stok Listesi'!$A:$A,0)),"KOD BULUNAMADI"))</f>
        <v/>
      </c>
      <c r="E871" s="13"/>
      <c r="F871" s="13"/>
      <c r="G871" s="13"/>
    </row>
    <row r="872" customFormat="false" ht="15" hidden="false" customHeight="false" outlineLevel="0" collapsed="false">
      <c r="A872" s="23"/>
      <c r="B872" s="24"/>
      <c r="C872" s="8"/>
      <c r="D872" s="8" t="str">
        <f aca="false">IF($C872="","",IFERROR(INDEX('Stok Listesi'!$B:$B,MATCH($C872,'Stok Listesi'!$A:$A,0)),"KOD BULUNAMADI"))</f>
        <v/>
      </c>
      <c r="E872" s="8"/>
      <c r="F872" s="8"/>
      <c r="G872" s="8"/>
    </row>
    <row r="873" customFormat="false" ht="15" hidden="false" customHeight="false" outlineLevel="0" collapsed="false">
      <c r="A873" s="22"/>
      <c r="B873" s="13"/>
      <c r="C873" s="13"/>
      <c r="D873" s="13" t="str">
        <f aca="false">IF($C873="","",IFERROR(INDEX('Stok Listesi'!$B:$B,MATCH($C873,'Stok Listesi'!$A:$A,0)),"KOD BULUNAMADI"))</f>
        <v/>
      </c>
      <c r="E873" s="13"/>
      <c r="F873" s="13"/>
      <c r="G873" s="13"/>
    </row>
    <row r="874" customFormat="false" ht="15" hidden="false" customHeight="false" outlineLevel="0" collapsed="false">
      <c r="A874" s="23"/>
      <c r="B874" s="24"/>
      <c r="C874" s="8"/>
      <c r="D874" s="8" t="str">
        <f aca="false">IF($C874="","",IFERROR(INDEX('Stok Listesi'!$B:$B,MATCH($C874,'Stok Listesi'!$A:$A,0)),"KOD BULUNAMADI"))</f>
        <v/>
      </c>
      <c r="E874" s="8"/>
      <c r="F874" s="8"/>
      <c r="G874" s="8"/>
    </row>
    <row r="875" customFormat="false" ht="15" hidden="false" customHeight="false" outlineLevel="0" collapsed="false">
      <c r="A875" s="22"/>
      <c r="B875" s="13"/>
      <c r="C875" s="13"/>
      <c r="D875" s="13" t="str">
        <f aca="false">IF($C875="","",IFERROR(INDEX('Stok Listesi'!$B:$B,MATCH($C875,'Stok Listesi'!$A:$A,0)),"KOD BULUNAMADI"))</f>
        <v/>
      </c>
      <c r="E875" s="13"/>
      <c r="F875" s="13"/>
      <c r="G875" s="13"/>
    </row>
    <row r="876" customFormat="false" ht="15" hidden="false" customHeight="false" outlineLevel="0" collapsed="false">
      <c r="A876" s="23"/>
      <c r="B876" s="24"/>
      <c r="C876" s="8"/>
      <c r="D876" s="8" t="str">
        <f aca="false">IF($C876="","",IFERROR(INDEX('Stok Listesi'!$B:$B,MATCH($C876,'Stok Listesi'!$A:$A,0)),"KOD BULUNAMADI"))</f>
        <v/>
      </c>
      <c r="E876" s="8"/>
      <c r="F876" s="8"/>
      <c r="G876" s="8"/>
    </row>
    <row r="877" customFormat="false" ht="15" hidden="false" customHeight="false" outlineLevel="0" collapsed="false">
      <c r="A877" s="22"/>
      <c r="B877" s="13"/>
      <c r="C877" s="13"/>
      <c r="D877" s="13" t="str">
        <f aca="false">IF($C877="","",IFERROR(INDEX('Stok Listesi'!$B:$B,MATCH($C877,'Stok Listesi'!$A:$A,0)),"KOD BULUNAMADI"))</f>
        <v/>
      </c>
      <c r="E877" s="13"/>
      <c r="F877" s="13"/>
      <c r="G877" s="13"/>
    </row>
    <row r="878" customFormat="false" ht="15" hidden="false" customHeight="false" outlineLevel="0" collapsed="false">
      <c r="A878" s="23"/>
      <c r="B878" s="24"/>
      <c r="C878" s="8"/>
      <c r="D878" s="8" t="str">
        <f aca="false">IF($C878="","",IFERROR(INDEX('Stok Listesi'!$B:$B,MATCH($C878,'Stok Listesi'!$A:$A,0)),"KOD BULUNAMADI"))</f>
        <v/>
      </c>
      <c r="E878" s="8"/>
      <c r="F878" s="8"/>
      <c r="G878" s="8"/>
    </row>
    <row r="879" customFormat="false" ht="15" hidden="false" customHeight="false" outlineLevel="0" collapsed="false">
      <c r="A879" s="22"/>
      <c r="B879" s="13"/>
      <c r="C879" s="13"/>
      <c r="D879" s="13" t="str">
        <f aca="false">IF($C879="","",IFERROR(INDEX('Stok Listesi'!$B:$B,MATCH($C879,'Stok Listesi'!$A:$A,0)),"KOD BULUNAMADI"))</f>
        <v/>
      </c>
      <c r="E879" s="13"/>
      <c r="F879" s="13"/>
      <c r="G879" s="13"/>
    </row>
    <row r="880" customFormat="false" ht="15" hidden="false" customHeight="false" outlineLevel="0" collapsed="false">
      <c r="A880" s="23"/>
      <c r="B880" s="24"/>
      <c r="C880" s="8"/>
      <c r="D880" s="8" t="str">
        <f aca="false">IF($C880="","",IFERROR(INDEX('Stok Listesi'!$B:$B,MATCH($C880,'Stok Listesi'!$A:$A,0)),"KOD BULUNAMADI"))</f>
        <v/>
      </c>
      <c r="E880" s="8"/>
      <c r="F880" s="8"/>
      <c r="G880" s="8"/>
    </row>
    <row r="881" customFormat="false" ht="15" hidden="false" customHeight="false" outlineLevel="0" collapsed="false">
      <c r="A881" s="22"/>
      <c r="B881" s="13"/>
      <c r="C881" s="13"/>
      <c r="D881" s="13" t="str">
        <f aca="false">IF($C881="","",IFERROR(INDEX('Stok Listesi'!$B:$B,MATCH($C881,'Stok Listesi'!$A:$A,0)),"KOD BULUNAMADI"))</f>
        <v/>
      </c>
      <c r="E881" s="13"/>
      <c r="F881" s="13"/>
      <c r="G881" s="13"/>
    </row>
    <row r="882" customFormat="false" ht="15" hidden="false" customHeight="false" outlineLevel="0" collapsed="false">
      <c r="A882" s="23"/>
      <c r="B882" s="24"/>
      <c r="C882" s="8"/>
      <c r="D882" s="8" t="str">
        <f aca="false">IF($C882="","",IFERROR(INDEX('Stok Listesi'!$B:$B,MATCH($C882,'Stok Listesi'!$A:$A,0)),"KOD BULUNAMADI"))</f>
        <v/>
      </c>
      <c r="E882" s="8"/>
      <c r="F882" s="8"/>
      <c r="G882" s="8"/>
    </row>
    <row r="883" customFormat="false" ht="15" hidden="false" customHeight="false" outlineLevel="0" collapsed="false">
      <c r="A883" s="22"/>
      <c r="B883" s="13"/>
      <c r="C883" s="13"/>
      <c r="D883" s="13" t="str">
        <f aca="false">IF($C883="","",IFERROR(INDEX('Stok Listesi'!$B:$B,MATCH($C883,'Stok Listesi'!$A:$A,0)),"KOD BULUNAMADI"))</f>
        <v/>
      </c>
      <c r="E883" s="13"/>
      <c r="F883" s="13"/>
      <c r="G883" s="13"/>
    </row>
    <row r="884" customFormat="false" ht="15" hidden="false" customHeight="false" outlineLevel="0" collapsed="false">
      <c r="A884" s="23"/>
      <c r="B884" s="24"/>
      <c r="C884" s="8"/>
      <c r="D884" s="8" t="str">
        <f aca="false">IF($C884="","",IFERROR(INDEX('Stok Listesi'!$B:$B,MATCH($C884,'Stok Listesi'!$A:$A,0)),"KOD BULUNAMADI"))</f>
        <v/>
      </c>
      <c r="E884" s="8"/>
      <c r="F884" s="8"/>
      <c r="G884" s="8"/>
    </row>
    <row r="885" customFormat="false" ht="15" hidden="false" customHeight="false" outlineLevel="0" collapsed="false">
      <c r="A885" s="22"/>
      <c r="B885" s="13"/>
      <c r="C885" s="13"/>
      <c r="D885" s="13" t="str">
        <f aca="false">IF($C885="","",IFERROR(INDEX('Stok Listesi'!$B:$B,MATCH($C885,'Stok Listesi'!$A:$A,0)),"KOD BULUNAMADI"))</f>
        <v/>
      </c>
      <c r="E885" s="13"/>
      <c r="F885" s="13"/>
      <c r="G885" s="13"/>
    </row>
    <row r="886" customFormat="false" ht="15" hidden="false" customHeight="false" outlineLevel="0" collapsed="false">
      <c r="A886" s="23"/>
      <c r="B886" s="24"/>
      <c r="C886" s="8"/>
      <c r="D886" s="8" t="str">
        <f aca="false">IF($C886="","",IFERROR(INDEX('Stok Listesi'!$B:$B,MATCH($C886,'Stok Listesi'!$A:$A,0)),"KOD BULUNAMADI"))</f>
        <v/>
      </c>
      <c r="E886" s="8"/>
      <c r="F886" s="8"/>
      <c r="G886" s="8"/>
    </row>
    <row r="887" customFormat="false" ht="15" hidden="false" customHeight="false" outlineLevel="0" collapsed="false">
      <c r="A887" s="22"/>
      <c r="B887" s="13"/>
      <c r="C887" s="13"/>
      <c r="D887" s="13" t="str">
        <f aca="false">IF($C887="","",IFERROR(INDEX('Stok Listesi'!$B:$B,MATCH($C887,'Stok Listesi'!$A:$A,0)),"KOD BULUNAMADI"))</f>
        <v/>
      </c>
      <c r="E887" s="13"/>
      <c r="F887" s="13"/>
      <c r="G887" s="13"/>
    </row>
    <row r="888" customFormat="false" ht="15" hidden="false" customHeight="false" outlineLevel="0" collapsed="false">
      <c r="A888" s="23"/>
      <c r="B888" s="24"/>
      <c r="C888" s="8"/>
      <c r="D888" s="8" t="str">
        <f aca="false">IF($C888="","",IFERROR(INDEX('Stok Listesi'!$B:$B,MATCH($C888,'Stok Listesi'!$A:$A,0)),"KOD BULUNAMADI"))</f>
        <v/>
      </c>
      <c r="E888" s="8"/>
      <c r="F888" s="8"/>
      <c r="G888" s="8"/>
    </row>
    <row r="889" customFormat="false" ht="15" hidden="false" customHeight="false" outlineLevel="0" collapsed="false">
      <c r="A889" s="22"/>
      <c r="B889" s="13"/>
      <c r="C889" s="13"/>
      <c r="D889" s="13" t="str">
        <f aca="false">IF($C889="","",IFERROR(INDEX('Stok Listesi'!$B:$B,MATCH($C889,'Stok Listesi'!$A:$A,0)),"KOD BULUNAMADI"))</f>
        <v/>
      </c>
      <c r="E889" s="13"/>
      <c r="F889" s="13"/>
      <c r="G889" s="13"/>
    </row>
    <row r="890" customFormat="false" ht="15" hidden="false" customHeight="false" outlineLevel="0" collapsed="false">
      <c r="A890" s="23"/>
      <c r="B890" s="24"/>
      <c r="C890" s="8"/>
      <c r="D890" s="8" t="str">
        <f aca="false">IF($C890="","",IFERROR(INDEX('Stok Listesi'!$B:$B,MATCH($C890,'Stok Listesi'!$A:$A,0)),"KOD BULUNAMADI"))</f>
        <v/>
      </c>
      <c r="E890" s="8"/>
      <c r="F890" s="8"/>
      <c r="G890" s="8"/>
    </row>
    <row r="891" customFormat="false" ht="15" hidden="false" customHeight="false" outlineLevel="0" collapsed="false">
      <c r="A891" s="22"/>
      <c r="B891" s="13"/>
      <c r="C891" s="13"/>
      <c r="D891" s="13" t="str">
        <f aca="false">IF($C891="","",IFERROR(INDEX('Stok Listesi'!$B:$B,MATCH($C891,'Stok Listesi'!$A:$A,0)),"KOD BULUNAMADI"))</f>
        <v/>
      </c>
      <c r="E891" s="13"/>
      <c r="F891" s="13"/>
      <c r="G891" s="13"/>
    </row>
    <row r="892" customFormat="false" ht="15" hidden="false" customHeight="false" outlineLevel="0" collapsed="false">
      <c r="A892" s="23"/>
      <c r="B892" s="24"/>
      <c r="C892" s="8"/>
      <c r="D892" s="8" t="str">
        <f aca="false">IF($C892="","",IFERROR(INDEX('Stok Listesi'!$B:$B,MATCH($C892,'Stok Listesi'!$A:$A,0)),"KOD BULUNAMADI"))</f>
        <v/>
      </c>
      <c r="E892" s="8"/>
      <c r="F892" s="8"/>
      <c r="G892" s="8"/>
    </row>
    <row r="893" customFormat="false" ht="15" hidden="false" customHeight="false" outlineLevel="0" collapsed="false">
      <c r="A893" s="22"/>
      <c r="B893" s="13"/>
      <c r="C893" s="13"/>
      <c r="D893" s="13" t="str">
        <f aca="false">IF($C893="","",IFERROR(INDEX('Stok Listesi'!$B:$B,MATCH($C893,'Stok Listesi'!$A:$A,0)),"KOD BULUNAMADI"))</f>
        <v/>
      </c>
      <c r="E893" s="13"/>
      <c r="F893" s="13"/>
      <c r="G893" s="13"/>
    </row>
    <row r="894" customFormat="false" ht="15" hidden="false" customHeight="false" outlineLevel="0" collapsed="false">
      <c r="A894" s="23"/>
      <c r="B894" s="24"/>
      <c r="C894" s="8"/>
      <c r="D894" s="8" t="str">
        <f aca="false">IF($C894="","",IFERROR(INDEX('Stok Listesi'!$B:$B,MATCH($C894,'Stok Listesi'!$A:$A,0)),"KOD BULUNAMADI"))</f>
        <v/>
      </c>
      <c r="E894" s="8"/>
      <c r="F894" s="8"/>
      <c r="G894" s="8"/>
    </row>
    <row r="895" customFormat="false" ht="15" hidden="false" customHeight="false" outlineLevel="0" collapsed="false">
      <c r="A895" s="22"/>
      <c r="B895" s="13"/>
      <c r="C895" s="13"/>
      <c r="D895" s="13" t="str">
        <f aca="false">IF($C895="","",IFERROR(INDEX('Stok Listesi'!$B:$B,MATCH($C895,'Stok Listesi'!$A:$A,0)),"KOD BULUNAMADI"))</f>
        <v/>
      </c>
      <c r="E895" s="13"/>
      <c r="F895" s="13"/>
      <c r="G895" s="13"/>
    </row>
    <row r="896" customFormat="false" ht="15" hidden="false" customHeight="false" outlineLevel="0" collapsed="false">
      <c r="A896" s="23"/>
      <c r="B896" s="24"/>
      <c r="C896" s="8"/>
      <c r="D896" s="8" t="str">
        <f aca="false">IF($C896="","",IFERROR(INDEX('Stok Listesi'!$B:$B,MATCH($C896,'Stok Listesi'!$A:$A,0)),"KOD BULUNAMADI"))</f>
        <v/>
      </c>
      <c r="E896" s="8"/>
      <c r="F896" s="8"/>
      <c r="G896" s="8"/>
    </row>
    <row r="897" customFormat="false" ht="15" hidden="false" customHeight="false" outlineLevel="0" collapsed="false">
      <c r="A897" s="22"/>
      <c r="B897" s="13"/>
      <c r="C897" s="13"/>
      <c r="D897" s="13" t="str">
        <f aca="false">IF($C897="","",IFERROR(INDEX('Stok Listesi'!$B:$B,MATCH($C897,'Stok Listesi'!$A:$A,0)),"KOD BULUNAMADI"))</f>
        <v/>
      </c>
      <c r="E897" s="13"/>
      <c r="F897" s="13"/>
      <c r="G897" s="13"/>
    </row>
    <row r="898" customFormat="false" ht="15" hidden="false" customHeight="false" outlineLevel="0" collapsed="false">
      <c r="A898" s="23"/>
      <c r="B898" s="24"/>
      <c r="C898" s="8"/>
      <c r="D898" s="8" t="str">
        <f aca="false">IF($C898="","",IFERROR(INDEX('Stok Listesi'!$B:$B,MATCH($C898,'Stok Listesi'!$A:$A,0)),"KOD BULUNAMADI"))</f>
        <v/>
      </c>
      <c r="E898" s="8"/>
      <c r="F898" s="8"/>
      <c r="G898" s="8"/>
    </row>
    <row r="899" customFormat="false" ht="15" hidden="false" customHeight="false" outlineLevel="0" collapsed="false">
      <c r="A899" s="22"/>
      <c r="B899" s="13"/>
      <c r="C899" s="13"/>
      <c r="D899" s="13" t="str">
        <f aca="false">IF($C899="","",IFERROR(INDEX('Stok Listesi'!$B:$B,MATCH($C899,'Stok Listesi'!$A:$A,0)),"KOD BULUNAMADI"))</f>
        <v/>
      </c>
      <c r="E899" s="13"/>
      <c r="F899" s="13"/>
      <c r="G899" s="13"/>
    </row>
    <row r="900" customFormat="false" ht="15" hidden="false" customHeight="false" outlineLevel="0" collapsed="false">
      <c r="A900" s="23"/>
      <c r="B900" s="24"/>
      <c r="C900" s="8"/>
      <c r="D900" s="8" t="str">
        <f aca="false">IF($C900="","",IFERROR(INDEX('Stok Listesi'!$B:$B,MATCH($C900,'Stok Listesi'!$A:$A,0)),"KOD BULUNAMADI"))</f>
        <v/>
      </c>
      <c r="E900" s="8"/>
      <c r="F900" s="8"/>
      <c r="G900" s="8"/>
    </row>
    <row r="901" customFormat="false" ht="15" hidden="false" customHeight="false" outlineLevel="0" collapsed="false">
      <c r="A901" s="22"/>
      <c r="B901" s="13"/>
      <c r="C901" s="13"/>
      <c r="D901" s="13" t="str">
        <f aca="false">IF($C901="","",IFERROR(INDEX('Stok Listesi'!$B:$B,MATCH($C901,'Stok Listesi'!$A:$A,0)),"KOD BULUNAMADI"))</f>
        <v/>
      </c>
      <c r="E901" s="13"/>
      <c r="F901" s="13"/>
      <c r="G901" s="13"/>
    </row>
    <row r="902" customFormat="false" ht="15" hidden="false" customHeight="false" outlineLevel="0" collapsed="false">
      <c r="A902" s="23"/>
      <c r="B902" s="24"/>
      <c r="C902" s="8"/>
      <c r="D902" s="8" t="str">
        <f aca="false">IF($C902="","",IFERROR(INDEX('Stok Listesi'!$B:$B,MATCH($C902,'Stok Listesi'!$A:$A,0)),"KOD BULUNAMADI"))</f>
        <v/>
      </c>
      <c r="E902" s="8"/>
      <c r="F902" s="8"/>
      <c r="G902" s="8"/>
    </row>
    <row r="903" customFormat="false" ht="15" hidden="false" customHeight="false" outlineLevel="0" collapsed="false">
      <c r="A903" s="22"/>
      <c r="B903" s="13"/>
      <c r="C903" s="13"/>
      <c r="D903" s="13" t="str">
        <f aca="false">IF($C903="","",IFERROR(INDEX('Stok Listesi'!$B:$B,MATCH($C903,'Stok Listesi'!$A:$A,0)),"KOD BULUNAMADI"))</f>
        <v/>
      </c>
      <c r="E903" s="13"/>
      <c r="F903" s="13"/>
      <c r="G903" s="13"/>
    </row>
    <row r="904" customFormat="false" ht="15" hidden="false" customHeight="false" outlineLevel="0" collapsed="false">
      <c r="A904" s="23"/>
      <c r="B904" s="24"/>
      <c r="C904" s="8"/>
      <c r="D904" s="8" t="str">
        <f aca="false">IF($C904="","",IFERROR(INDEX('Stok Listesi'!$B:$B,MATCH($C904,'Stok Listesi'!$A:$A,0)),"KOD BULUNAMADI"))</f>
        <v/>
      </c>
      <c r="E904" s="8"/>
      <c r="F904" s="8"/>
      <c r="G904" s="8"/>
    </row>
    <row r="905" customFormat="false" ht="15" hidden="false" customHeight="false" outlineLevel="0" collapsed="false">
      <c r="A905" s="22"/>
      <c r="B905" s="13"/>
      <c r="C905" s="13"/>
      <c r="D905" s="13" t="str">
        <f aca="false">IF($C905="","",IFERROR(INDEX('Stok Listesi'!$B:$B,MATCH($C905,'Stok Listesi'!$A:$A,0)),"KOD BULUNAMADI"))</f>
        <v/>
      </c>
      <c r="E905" s="13"/>
      <c r="F905" s="13"/>
      <c r="G905" s="13"/>
    </row>
    <row r="906" customFormat="false" ht="15" hidden="false" customHeight="false" outlineLevel="0" collapsed="false">
      <c r="A906" s="23"/>
      <c r="B906" s="24"/>
      <c r="C906" s="8"/>
      <c r="D906" s="8" t="str">
        <f aca="false">IF($C906="","",IFERROR(INDEX('Stok Listesi'!$B:$B,MATCH($C906,'Stok Listesi'!$A:$A,0)),"KOD BULUNAMADI"))</f>
        <v/>
      </c>
      <c r="E906" s="8"/>
      <c r="F906" s="8"/>
      <c r="G906" s="8"/>
    </row>
    <row r="907" customFormat="false" ht="15" hidden="false" customHeight="false" outlineLevel="0" collapsed="false">
      <c r="A907" s="22"/>
      <c r="B907" s="13"/>
      <c r="C907" s="13"/>
      <c r="D907" s="13" t="str">
        <f aca="false">IF($C907="","",IFERROR(INDEX('Stok Listesi'!$B:$B,MATCH($C907,'Stok Listesi'!$A:$A,0)),"KOD BULUNAMADI"))</f>
        <v/>
      </c>
      <c r="E907" s="13"/>
      <c r="F907" s="13"/>
      <c r="G907" s="13"/>
    </row>
    <row r="908" customFormat="false" ht="15" hidden="false" customHeight="false" outlineLevel="0" collapsed="false">
      <c r="A908" s="23"/>
      <c r="B908" s="24"/>
      <c r="C908" s="8"/>
      <c r="D908" s="8" t="str">
        <f aca="false">IF($C908="","",IFERROR(INDEX('Stok Listesi'!$B:$B,MATCH($C908,'Stok Listesi'!$A:$A,0)),"KOD BULUNAMADI"))</f>
        <v/>
      </c>
      <c r="E908" s="8"/>
      <c r="F908" s="8"/>
      <c r="G908" s="8"/>
    </row>
    <row r="909" customFormat="false" ht="15" hidden="false" customHeight="false" outlineLevel="0" collapsed="false">
      <c r="A909" s="22"/>
      <c r="B909" s="13"/>
      <c r="C909" s="13"/>
      <c r="D909" s="13" t="str">
        <f aca="false">IF($C909="","",IFERROR(INDEX('Stok Listesi'!$B:$B,MATCH($C909,'Stok Listesi'!$A:$A,0)),"KOD BULUNAMADI"))</f>
        <v/>
      </c>
      <c r="E909" s="13"/>
      <c r="F909" s="13"/>
      <c r="G909" s="13"/>
    </row>
    <row r="910" customFormat="false" ht="15" hidden="false" customHeight="false" outlineLevel="0" collapsed="false">
      <c r="A910" s="23"/>
      <c r="B910" s="24"/>
      <c r="C910" s="8"/>
      <c r="D910" s="8" t="str">
        <f aca="false">IF($C910="","",IFERROR(INDEX('Stok Listesi'!$B:$B,MATCH($C910,'Stok Listesi'!$A:$A,0)),"KOD BULUNAMADI"))</f>
        <v/>
      </c>
      <c r="E910" s="8"/>
      <c r="F910" s="8"/>
      <c r="G910" s="8"/>
    </row>
    <row r="911" customFormat="false" ht="15" hidden="false" customHeight="false" outlineLevel="0" collapsed="false">
      <c r="A911" s="22"/>
      <c r="B911" s="13"/>
      <c r="C911" s="13"/>
      <c r="D911" s="13" t="str">
        <f aca="false">IF($C911="","",IFERROR(INDEX('Stok Listesi'!$B:$B,MATCH($C911,'Stok Listesi'!$A:$A,0)),"KOD BULUNAMADI"))</f>
        <v/>
      </c>
      <c r="E911" s="13"/>
      <c r="F911" s="13"/>
      <c r="G911" s="13"/>
    </row>
    <row r="912" customFormat="false" ht="15" hidden="false" customHeight="false" outlineLevel="0" collapsed="false">
      <c r="A912" s="23"/>
      <c r="B912" s="24"/>
      <c r="C912" s="8"/>
      <c r="D912" s="8" t="str">
        <f aca="false">IF($C912="","",IFERROR(INDEX('Stok Listesi'!$B:$B,MATCH($C912,'Stok Listesi'!$A:$A,0)),"KOD BULUNAMADI"))</f>
        <v/>
      </c>
      <c r="E912" s="8"/>
      <c r="F912" s="8"/>
      <c r="G912" s="8"/>
    </row>
    <row r="913" customFormat="false" ht="15" hidden="false" customHeight="false" outlineLevel="0" collapsed="false">
      <c r="A913" s="22"/>
      <c r="B913" s="13"/>
      <c r="C913" s="13"/>
      <c r="D913" s="13" t="str">
        <f aca="false">IF($C913="","",IFERROR(INDEX('Stok Listesi'!$B:$B,MATCH($C913,'Stok Listesi'!$A:$A,0)),"KOD BULUNAMADI"))</f>
        <v/>
      </c>
      <c r="E913" s="13"/>
      <c r="F913" s="13"/>
      <c r="G913" s="13"/>
    </row>
    <row r="914" customFormat="false" ht="15" hidden="false" customHeight="false" outlineLevel="0" collapsed="false">
      <c r="A914" s="23"/>
      <c r="B914" s="24"/>
      <c r="C914" s="8"/>
      <c r="D914" s="8" t="str">
        <f aca="false">IF($C914="","",IFERROR(INDEX('Stok Listesi'!$B:$B,MATCH($C914,'Stok Listesi'!$A:$A,0)),"KOD BULUNAMADI"))</f>
        <v/>
      </c>
      <c r="E914" s="8"/>
      <c r="F914" s="8"/>
      <c r="G914" s="8"/>
    </row>
    <row r="915" customFormat="false" ht="15" hidden="false" customHeight="false" outlineLevel="0" collapsed="false">
      <c r="A915" s="22"/>
      <c r="B915" s="13"/>
      <c r="C915" s="13"/>
      <c r="D915" s="13" t="str">
        <f aca="false">IF($C915="","",IFERROR(INDEX('Stok Listesi'!$B:$B,MATCH($C915,'Stok Listesi'!$A:$A,0)),"KOD BULUNAMADI"))</f>
        <v/>
      </c>
      <c r="E915" s="13"/>
      <c r="F915" s="13"/>
      <c r="G915" s="13"/>
    </row>
    <row r="916" customFormat="false" ht="15" hidden="false" customHeight="false" outlineLevel="0" collapsed="false">
      <c r="A916" s="23"/>
      <c r="B916" s="24"/>
      <c r="C916" s="8"/>
      <c r="D916" s="8" t="str">
        <f aca="false">IF($C916="","",IFERROR(INDEX('Stok Listesi'!$B:$B,MATCH($C916,'Stok Listesi'!$A:$A,0)),"KOD BULUNAMADI"))</f>
        <v/>
      </c>
      <c r="E916" s="8"/>
      <c r="F916" s="8"/>
      <c r="G916" s="8"/>
    </row>
    <row r="917" customFormat="false" ht="15" hidden="false" customHeight="false" outlineLevel="0" collapsed="false">
      <c r="A917" s="22"/>
      <c r="B917" s="13"/>
      <c r="C917" s="13"/>
      <c r="D917" s="13" t="str">
        <f aca="false">IF($C917="","",IFERROR(INDEX('Stok Listesi'!$B:$B,MATCH($C917,'Stok Listesi'!$A:$A,0)),"KOD BULUNAMADI"))</f>
        <v/>
      </c>
      <c r="E917" s="13"/>
      <c r="F917" s="13"/>
      <c r="G917" s="13"/>
    </row>
    <row r="918" customFormat="false" ht="15" hidden="false" customHeight="false" outlineLevel="0" collapsed="false">
      <c r="A918" s="23"/>
      <c r="B918" s="24"/>
      <c r="C918" s="8"/>
      <c r="D918" s="8" t="str">
        <f aca="false">IF($C918="","",IFERROR(INDEX('Stok Listesi'!$B:$B,MATCH($C918,'Stok Listesi'!$A:$A,0)),"KOD BULUNAMADI"))</f>
        <v/>
      </c>
      <c r="E918" s="8"/>
      <c r="F918" s="8"/>
      <c r="G918" s="8"/>
    </row>
    <row r="919" customFormat="false" ht="15" hidden="false" customHeight="false" outlineLevel="0" collapsed="false">
      <c r="A919" s="22"/>
      <c r="B919" s="13"/>
      <c r="C919" s="13"/>
      <c r="D919" s="13" t="str">
        <f aca="false">IF($C919="","",IFERROR(INDEX('Stok Listesi'!$B:$B,MATCH($C919,'Stok Listesi'!$A:$A,0)),"KOD BULUNAMADI"))</f>
        <v/>
      </c>
      <c r="E919" s="13"/>
      <c r="F919" s="13"/>
      <c r="G919" s="13"/>
    </row>
    <row r="920" customFormat="false" ht="15" hidden="false" customHeight="false" outlineLevel="0" collapsed="false">
      <c r="A920" s="23"/>
      <c r="B920" s="24"/>
      <c r="C920" s="8"/>
      <c r="D920" s="8" t="str">
        <f aca="false">IF($C920="","",IFERROR(INDEX('Stok Listesi'!$B:$B,MATCH($C920,'Stok Listesi'!$A:$A,0)),"KOD BULUNAMADI"))</f>
        <v/>
      </c>
      <c r="E920" s="8"/>
      <c r="F920" s="8"/>
      <c r="G920" s="8"/>
    </row>
    <row r="921" customFormat="false" ht="15" hidden="false" customHeight="false" outlineLevel="0" collapsed="false">
      <c r="A921" s="22"/>
      <c r="B921" s="13"/>
      <c r="C921" s="13"/>
      <c r="D921" s="13" t="str">
        <f aca="false">IF($C921="","",IFERROR(INDEX('Stok Listesi'!$B:$B,MATCH($C921,'Stok Listesi'!$A:$A,0)),"KOD BULUNAMADI"))</f>
        <v/>
      </c>
      <c r="E921" s="13"/>
      <c r="F921" s="13"/>
      <c r="G921" s="13"/>
    </row>
    <row r="922" customFormat="false" ht="15" hidden="false" customHeight="false" outlineLevel="0" collapsed="false">
      <c r="A922" s="23"/>
      <c r="B922" s="24"/>
      <c r="C922" s="8"/>
      <c r="D922" s="8" t="str">
        <f aca="false">IF($C922="","",IFERROR(INDEX('Stok Listesi'!$B:$B,MATCH($C922,'Stok Listesi'!$A:$A,0)),"KOD BULUNAMADI"))</f>
        <v/>
      </c>
      <c r="E922" s="8"/>
      <c r="F922" s="8"/>
      <c r="G922" s="8"/>
    </row>
    <row r="923" customFormat="false" ht="15" hidden="false" customHeight="false" outlineLevel="0" collapsed="false">
      <c r="A923" s="22"/>
      <c r="B923" s="13"/>
      <c r="C923" s="13"/>
      <c r="D923" s="13" t="str">
        <f aca="false">IF($C923="","",IFERROR(INDEX('Stok Listesi'!$B:$B,MATCH($C923,'Stok Listesi'!$A:$A,0)),"KOD BULUNAMADI"))</f>
        <v/>
      </c>
      <c r="E923" s="13"/>
      <c r="F923" s="13"/>
      <c r="G923" s="13"/>
    </row>
    <row r="924" customFormat="false" ht="15" hidden="false" customHeight="false" outlineLevel="0" collapsed="false">
      <c r="A924" s="23"/>
      <c r="B924" s="24"/>
      <c r="C924" s="8"/>
      <c r="D924" s="8" t="str">
        <f aca="false">IF($C924="","",IFERROR(INDEX('Stok Listesi'!$B:$B,MATCH($C924,'Stok Listesi'!$A:$A,0)),"KOD BULUNAMADI"))</f>
        <v/>
      </c>
      <c r="E924" s="8"/>
      <c r="F924" s="8"/>
      <c r="G924" s="8"/>
    </row>
    <row r="925" customFormat="false" ht="15" hidden="false" customHeight="false" outlineLevel="0" collapsed="false">
      <c r="A925" s="22"/>
      <c r="B925" s="13"/>
      <c r="C925" s="13"/>
      <c r="D925" s="13" t="str">
        <f aca="false">IF($C925="","",IFERROR(INDEX('Stok Listesi'!$B:$B,MATCH($C925,'Stok Listesi'!$A:$A,0)),"KOD BULUNAMADI"))</f>
        <v/>
      </c>
      <c r="E925" s="13"/>
      <c r="F925" s="13"/>
      <c r="G925" s="13"/>
    </row>
    <row r="926" customFormat="false" ht="15" hidden="false" customHeight="false" outlineLevel="0" collapsed="false">
      <c r="A926" s="23"/>
      <c r="B926" s="24"/>
      <c r="C926" s="8"/>
      <c r="D926" s="8" t="str">
        <f aca="false">IF($C926="","",IFERROR(INDEX('Stok Listesi'!$B:$B,MATCH($C926,'Stok Listesi'!$A:$A,0)),"KOD BULUNAMADI"))</f>
        <v/>
      </c>
      <c r="E926" s="8"/>
      <c r="F926" s="8"/>
      <c r="G926" s="8"/>
    </row>
    <row r="927" customFormat="false" ht="15" hidden="false" customHeight="false" outlineLevel="0" collapsed="false">
      <c r="A927" s="22"/>
      <c r="B927" s="13"/>
      <c r="C927" s="13"/>
      <c r="D927" s="13" t="str">
        <f aca="false">IF($C927="","",IFERROR(INDEX('Stok Listesi'!$B:$B,MATCH($C927,'Stok Listesi'!$A:$A,0)),"KOD BULUNAMADI"))</f>
        <v/>
      </c>
      <c r="E927" s="13"/>
      <c r="F927" s="13"/>
      <c r="G927" s="13"/>
    </row>
    <row r="928" customFormat="false" ht="15" hidden="false" customHeight="false" outlineLevel="0" collapsed="false">
      <c r="A928" s="23"/>
      <c r="B928" s="24"/>
      <c r="C928" s="8"/>
      <c r="D928" s="8" t="str">
        <f aca="false">IF($C928="","",IFERROR(INDEX('Stok Listesi'!$B:$B,MATCH($C928,'Stok Listesi'!$A:$A,0)),"KOD BULUNAMADI"))</f>
        <v/>
      </c>
      <c r="E928" s="8"/>
      <c r="F928" s="8"/>
      <c r="G928" s="8"/>
    </row>
    <row r="929" customFormat="false" ht="15" hidden="false" customHeight="false" outlineLevel="0" collapsed="false">
      <c r="A929" s="22"/>
      <c r="B929" s="13"/>
      <c r="C929" s="13"/>
      <c r="D929" s="13" t="str">
        <f aca="false">IF($C929="","",IFERROR(INDEX('Stok Listesi'!$B:$B,MATCH($C929,'Stok Listesi'!$A:$A,0)),"KOD BULUNAMADI"))</f>
        <v/>
      </c>
      <c r="E929" s="13"/>
      <c r="F929" s="13"/>
      <c r="G929" s="13"/>
    </row>
    <row r="930" customFormat="false" ht="15" hidden="false" customHeight="false" outlineLevel="0" collapsed="false">
      <c r="A930" s="23"/>
      <c r="B930" s="24"/>
      <c r="C930" s="8"/>
      <c r="D930" s="8" t="str">
        <f aca="false">IF($C930="","",IFERROR(INDEX('Stok Listesi'!$B:$B,MATCH($C930,'Stok Listesi'!$A:$A,0)),"KOD BULUNAMADI"))</f>
        <v/>
      </c>
      <c r="E930" s="8"/>
      <c r="F930" s="8"/>
      <c r="G930" s="8"/>
    </row>
    <row r="931" customFormat="false" ht="15" hidden="false" customHeight="false" outlineLevel="0" collapsed="false">
      <c r="A931" s="22"/>
      <c r="B931" s="13"/>
      <c r="C931" s="13"/>
      <c r="D931" s="13" t="str">
        <f aca="false">IF($C931="","",IFERROR(INDEX('Stok Listesi'!$B:$B,MATCH($C931,'Stok Listesi'!$A:$A,0)),"KOD BULUNAMADI"))</f>
        <v/>
      </c>
      <c r="E931" s="13"/>
      <c r="F931" s="13"/>
      <c r="G931" s="13"/>
    </row>
    <row r="932" customFormat="false" ht="15" hidden="false" customHeight="false" outlineLevel="0" collapsed="false">
      <c r="A932" s="23"/>
      <c r="B932" s="24"/>
      <c r="C932" s="8"/>
      <c r="D932" s="8" t="str">
        <f aca="false">IF($C932="","",IFERROR(INDEX('Stok Listesi'!$B:$B,MATCH($C932,'Stok Listesi'!$A:$A,0)),"KOD BULUNAMADI"))</f>
        <v/>
      </c>
      <c r="E932" s="8"/>
      <c r="F932" s="8"/>
      <c r="G932" s="8"/>
    </row>
    <row r="933" customFormat="false" ht="15" hidden="false" customHeight="false" outlineLevel="0" collapsed="false">
      <c r="A933" s="22"/>
      <c r="B933" s="13"/>
      <c r="C933" s="13"/>
      <c r="D933" s="13" t="str">
        <f aca="false">IF($C933="","",IFERROR(INDEX('Stok Listesi'!$B:$B,MATCH($C933,'Stok Listesi'!$A:$A,0)),"KOD BULUNAMADI"))</f>
        <v/>
      </c>
      <c r="E933" s="13"/>
      <c r="F933" s="13"/>
      <c r="G933" s="13"/>
    </row>
    <row r="934" customFormat="false" ht="15" hidden="false" customHeight="false" outlineLevel="0" collapsed="false">
      <c r="A934" s="23"/>
      <c r="B934" s="24"/>
      <c r="C934" s="8"/>
      <c r="D934" s="8" t="str">
        <f aca="false">IF($C934="","",IFERROR(INDEX('Stok Listesi'!$B:$B,MATCH($C934,'Stok Listesi'!$A:$A,0)),"KOD BULUNAMADI"))</f>
        <v/>
      </c>
      <c r="E934" s="8"/>
      <c r="F934" s="8"/>
      <c r="G934" s="8"/>
    </row>
    <row r="935" customFormat="false" ht="15" hidden="false" customHeight="false" outlineLevel="0" collapsed="false">
      <c r="A935" s="22"/>
      <c r="B935" s="13"/>
      <c r="C935" s="13"/>
      <c r="D935" s="13" t="str">
        <f aca="false">IF($C935="","",IFERROR(INDEX('Stok Listesi'!$B:$B,MATCH($C935,'Stok Listesi'!$A:$A,0)),"KOD BULUNAMADI"))</f>
        <v/>
      </c>
      <c r="E935" s="13"/>
      <c r="F935" s="13"/>
      <c r="G935" s="13"/>
    </row>
    <row r="936" customFormat="false" ht="15" hidden="false" customHeight="false" outlineLevel="0" collapsed="false">
      <c r="A936" s="23"/>
      <c r="B936" s="24"/>
      <c r="C936" s="8"/>
      <c r="D936" s="8" t="str">
        <f aca="false">IF($C936="","",IFERROR(INDEX('Stok Listesi'!$B:$B,MATCH($C936,'Stok Listesi'!$A:$A,0)),"KOD BULUNAMADI"))</f>
        <v/>
      </c>
      <c r="E936" s="8"/>
      <c r="F936" s="8"/>
      <c r="G936" s="8"/>
    </row>
    <row r="937" customFormat="false" ht="15" hidden="false" customHeight="false" outlineLevel="0" collapsed="false">
      <c r="A937" s="22"/>
      <c r="B937" s="13"/>
      <c r="C937" s="13"/>
      <c r="D937" s="13" t="str">
        <f aca="false">IF($C937="","",IFERROR(INDEX('Stok Listesi'!$B:$B,MATCH($C937,'Stok Listesi'!$A:$A,0)),"KOD BULUNAMADI"))</f>
        <v/>
      </c>
      <c r="E937" s="13"/>
      <c r="F937" s="13"/>
      <c r="G937" s="13"/>
    </row>
    <row r="938" customFormat="false" ht="15" hidden="false" customHeight="false" outlineLevel="0" collapsed="false">
      <c r="A938" s="23"/>
      <c r="B938" s="24"/>
      <c r="C938" s="8"/>
      <c r="D938" s="8" t="str">
        <f aca="false">IF($C938="","",IFERROR(INDEX('Stok Listesi'!$B:$B,MATCH($C938,'Stok Listesi'!$A:$A,0)),"KOD BULUNAMADI"))</f>
        <v/>
      </c>
      <c r="E938" s="8"/>
      <c r="F938" s="8"/>
      <c r="G938" s="8"/>
    </row>
    <row r="939" customFormat="false" ht="15" hidden="false" customHeight="false" outlineLevel="0" collapsed="false">
      <c r="A939" s="22"/>
      <c r="B939" s="13"/>
      <c r="C939" s="13"/>
      <c r="D939" s="13" t="str">
        <f aca="false">IF($C939="","",IFERROR(INDEX('Stok Listesi'!$B:$B,MATCH($C939,'Stok Listesi'!$A:$A,0)),"KOD BULUNAMADI"))</f>
        <v/>
      </c>
      <c r="E939" s="13"/>
      <c r="F939" s="13"/>
      <c r="G939" s="13"/>
    </row>
    <row r="940" customFormat="false" ht="15" hidden="false" customHeight="false" outlineLevel="0" collapsed="false">
      <c r="A940" s="23"/>
      <c r="B940" s="24"/>
      <c r="C940" s="8"/>
      <c r="D940" s="8" t="str">
        <f aca="false">IF($C940="","",IFERROR(INDEX('Stok Listesi'!$B:$B,MATCH($C940,'Stok Listesi'!$A:$A,0)),"KOD BULUNAMADI"))</f>
        <v/>
      </c>
      <c r="E940" s="8"/>
      <c r="F940" s="8"/>
      <c r="G940" s="8"/>
    </row>
    <row r="941" customFormat="false" ht="15" hidden="false" customHeight="false" outlineLevel="0" collapsed="false">
      <c r="A941" s="22"/>
      <c r="B941" s="13"/>
      <c r="C941" s="13"/>
      <c r="D941" s="13" t="str">
        <f aca="false">IF($C941="","",IFERROR(INDEX('Stok Listesi'!$B:$B,MATCH($C941,'Stok Listesi'!$A:$A,0)),"KOD BULUNAMADI"))</f>
        <v/>
      </c>
      <c r="E941" s="13"/>
      <c r="F941" s="13"/>
      <c r="G941" s="13"/>
    </row>
    <row r="942" customFormat="false" ht="15" hidden="false" customHeight="false" outlineLevel="0" collapsed="false">
      <c r="A942" s="23"/>
      <c r="B942" s="24"/>
      <c r="C942" s="8"/>
      <c r="D942" s="8" t="str">
        <f aca="false">IF($C942="","",IFERROR(INDEX('Stok Listesi'!$B:$B,MATCH($C942,'Stok Listesi'!$A:$A,0)),"KOD BULUNAMADI"))</f>
        <v/>
      </c>
      <c r="E942" s="8"/>
      <c r="F942" s="8"/>
      <c r="G942" s="8"/>
    </row>
    <row r="943" customFormat="false" ht="15" hidden="false" customHeight="false" outlineLevel="0" collapsed="false">
      <c r="A943" s="22"/>
      <c r="B943" s="13"/>
      <c r="C943" s="13"/>
      <c r="D943" s="13" t="str">
        <f aca="false">IF($C943="","",IFERROR(INDEX('Stok Listesi'!$B:$B,MATCH($C943,'Stok Listesi'!$A:$A,0)),"KOD BULUNAMADI"))</f>
        <v/>
      </c>
      <c r="E943" s="13"/>
      <c r="F943" s="13"/>
      <c r="G943" s="13"/>
    </row>
    <row r="944" customFormat="false" ht="15" hidden="false" customHeight="false" outlineLevel="0" collapsed="false">
      <c r="A944" s="23"/>
      <c r="B944" s="24"/>
      <c r="C944" s="8"/>
      <c r="D944" s="8" t="str">
        <f aca="false">IF($C944="","",IFERROR(INDEX('Stok Listesi'!$B:$B,MATCH($C944,'Stok Listesi'!$A:$A,0)),"KOD BULUNAMADI"))</f>
        <v/>
      </c>
      <c r="E944" s="8"/>
      <c r="F944" s="8"/>
      <c r="G944" s="8"/>
    </row>
    <row r="945" customFormat="false" ht="15" hidden="false" customHeight="false" outlineLevel="0" collapsed="false">
      <c r="A945" s="22"/>
      <c r="B945" s="13"/>
      <c r="C945" s="13"/>
      <c r="D945" s="13" t="str">
        <f aca="false">IF($C945="","",IFERROR(INDEX('Stok Listesi'!$B:$B,MATCH($C945,'Stok Listesi'!$A:$A,0)),"KOD BULUNAMADI"))</f>
        <v/>
      </c>
      <c r="E945" s="13"/>
      <c r="F945" s="13"/>
      <c r="G945" s="13"/>
    </row>
    <row r="946" customFormat="false" ht="15" hidden="false" customHeight="false" outlineLevel="0" collapsed="false">
      <c r="A946" s="23"/>
      <c r="B946" s="24"/>
      <c r="C946" s="8"/>
      <c r="D946" s="8" t="str">
        <f aca="false">IF($C946="","",IFERROR(INDEX('Stok Listesi'!$B:$B,MATCH($C946,'Stok Listesi'!$A:$A,0)),"KOD BULUNAMADI"))</f>
        <v/>
      </c>
      <c r="E946" s="8"/>
      <c r="F946" s="8"/>
      <c r="G946" s="8"/>
    </row>
    <row r="947" customFormat="false" ht="15" hidden="false" customHeight="false" outlineLevel="0" collapsed="false">
      <c r="A947" s="22"/>
      <c r="B947" s="13"/>
      <c r="C947" s="13"/>
      <c r="D947" s="13" t="str">
        <f aca="false">IF($C947="","",IFERROR(INDEX('Stok Listesi'!$B:$B,MATCH($C947,'Stok Listesi'!$A:$A,0)),"KOD BULUNAMADI"))</f>
        <v/>
      </c>
      <c r="E947" s="13"/>
      <c r="F947" s="13"/>
      <c r="G947" s="13"/>
    </row>
    <row r="948" customFormat="false" ht="15" hidden="false" customHeight="false" outlineLevel="0" collapsed="false">
      <c r="A948" s="23"/>
      <c r="B948" s="24"/>
      <c r="C948" s="8"/>
      <c r="D948" s="8" t="str">
        <f aca="false">IF($C948="","",IFERROR(INDEX('Stok Listesi'!$B:$B,MATCH($C948,'Stok Listesi'!$A:$A,0)),"KOD BULUNAMADI"))</f>
        <v/>
      </c>
      <c r="E948" s="8"/>
      <c r="F948" s="8"/>
      <c r="G948" s="8"/>
    </row>
    <row r="949" customFormat="false" ht="15" hidden="false" customHeight="false" outlineLevel="0" collapsed="false">
      <c r="A949" s="22"/>
      <c r="B949" s="13"/>
      <c r="C949" s="13"/>
      <c r="D949" s="13" t="str">
        <f aca="false">IF($C949="","",IFERROR(INDEX('Stok Listesi'!$B:$B,MATCH($C949,'Stok Listesi'!$A:$A,0)),"KOD BULUNAMADI"))</f>
        <v/>
      </c>
      <c r="E949" s="13"/>
      <c r="F949" s="13"/>
      <c r="G949" s="13"/>
    </row>
    <row r="950" customFormat="false" ht="15" hidden="false" customHeight="false" outlineLevel="0" collapsed="false">
      <c r="A950" s="23"/>
      <c r="B950" s="24"/>
      <c r="C950" s="8"/>
      <c r="D950" s="8" t="str">
        <f aca="false">IF($C950="","",IFERROR(INDEX('Stok Listesi'!$B:$B,MATCH($C950,'Stok Listesi'!$A:$A,0)),"KOD BULUNAMADI"))</f>
        <v/>
      </c>
      <c r="E950" s="8"/>
      <c r="F950" s="8"/>
      <c r="G950" s="8"/>
    </row>
    <row r="951" customFormat="false" ht="15" hidden="false" customHeight="false" outlineLevel="0" collapsed="false">
      <c r="A951" s="22"/>
      <c r="B951" s="13"/>
      <c r="C951" s="13"/>
      <c r="D951" s="13" t="str">
        <f aca="false">IF($C951="","",IFERROR(INDEX('Stok Listesi'!$B:$B,MATCH($C951,'Stok Listesi'!$A:$A,0)),"KOD BULUNAMADI"))</f>
        <v/>
      </c>
      <c r="E951" s="13"/>
      <c r="F951" s="13"/>
      <c r="G951" s="13"/>
    </row>
    <row r="952" customFormat="false" ht="15" hidden="false" customHeight="false" outlineLevel="0" collapsed="false">
      <c r="A952" s="23"/>
      <c r="B952" s="24"/>
      <c r="C952" s="8"/>
      <c r="D952" s="8" t="str">
        <f aca="false">IF($C952="","",IFERROR(INDEX('Stok Listesi'!$B:$B,MATCH($C952,'Stok Listesi'!$A:$A,0)),"KOD BULUNAMADI"))</f>
        <v/>
      </c>
      <c r="E952" s="8"/>
      <c r="F952" s="8"/>
      <c r="G952" s="8"/>
    </row>
    <row r="953" customFormat="false" ht="15" hidden="false" customHeight="false" outlineLevel="0" collapsed="false">
      <c r="A953" s="22"/>
      <c r="B953" s="13"/>
      <c r="C953" s="13"/>
      <c r="D953" s="13" t="str">
        <f aca="false">IF($C953="","",IFERROR(INDEX('Stok Listesi'!$B:$B,MATCH($C953,'Stok Listesi'!$A:$A,0)),"KOD BULUNAMADI"))</f>
        <v/>
      </c>
      <c r="E953" s="13"/>
      <c r="F953" s="13"/>
      <c r="G953" s="13"/>
    </row>
    <row r="954" customFormat="false" ht="15" hidden="false" customHeight="false" outlineLevel="0" collapsed="false">
      <c r="A954" s="23"/>
      <c r="B954" s="24"/>
      <c r="C954" s="8"/>
      <c r="D954" s="8" t="str">
        <f aca="false">IF($C954="","",IFERROR(INDEX('Stok Listesi'!$B:$B,MATCH($C954,'Stok Listesi'!$A:$A,0)),"KOD BULUNAMADI"))</f>
        <v/>
      </c>
      <c r="E954" s="8"/>
      <c r="F954" s="8"/>
      <c r="G954" s="8"/>
    </row>
    <row r="955" customFormat="false" ht="15" hidden="false" customHeight="false" outlineLevel="0" collapsed="false">
      <c r="A955" s="22"/>
      <c r="B955" s="13"/>
      <c r="C955" s="13"/>
      <c r="D955" s="13" t="str">
        <f aca="false">IF($C955="","",IFERROR(INDEX('Stok Listesi'!$B:$B,MATCH($C955,'Stok Listesi'!$A:$A,0)),"KOD BULUNAMADI"))</f>
        <v/>
      </c>
      <c r="E955" s="13"/>
      <c r="F955" s="13"/>
      <c r="G955" s="13"/>
    </row>
    <row r="956" customFormat="false" ht="15" hidden="false" customHeight="false" outlineLevel="0" collapsed="false">
      <c r="A956" s="23"/>
      <c r="B956" s="24"/>
      <c r="C956" s="8"/>
      <c r="D956" s="8" t="str">
        <f aca="false">IF($C956="","",IFERROR(INDEX('Stok Listesi'!$B:$B,MATCH($C956,'Stok Listesi'!$A:$A,0)),"KOD BULUNAMADI"))</f>
        <v/>
      </c>
      <c r="E956" s="8"/>
      <c r="F956" s="8"/>
      <c r="G956" s="8"/>
    </row>
    <row r="957" customFormat="false" ht="15" hidden="false" customHeight="false" outlineLevel="0" collapsed="false">
      <c r="A957" s="22"/>
      <c r="B957" s="13"/>
      <c r="C957" s="13"/>
      <c r="D957" s="13" t="str">
        <f aca="false">IF($C957="","",IFERROR(INDEX('Stok Listesi'!$B:$B,MATCH($C957,'Stok Listesi'!$A:$A,0)),"KOD BULUNAMADI"))</f>
        <v/>
      </c>
      <c r="E957" s="13"/>
      <c r="F957" s="13"/>
      <c r="G957" s="13"/>
    </row>
    <row r="958" customFormat="false" ht="15" hidden="false" customHeight="false" outlineLevel="0" collapsed="false">
      <c r="A958" s="23"/>
      <c r="B958" s="24"/>
      <c r="C958" s="8"/>
      <c r="D958" s="8" t="str">
        <f aca="false">IF($C958="","",IFERROR(INDEX('Stok Listesi'!$B:$B,MATCH($C958,'Stok Listesi'!$A:$A,0)),"KOD BULUNAMADI"))</f>
        <v/>
      </c>
      <c r="E958" s="8"/>
      <c r="F958" s="8"/>
      <c r="G958" s="8"/>
    </row>
    <row r="959" customFormat="false" ht="15" hidden="false" customHeight="false" outlineLevel="0" collapsed="false">
      <c r="A959" s="22"/>
      <c r="B959" s="13"/>
      <c r="C959" s="13"/>
      <c r="D959" s="13" t="str">
        <f aca="false">IF($C959="","",IFERROR(INDEX('Stok Listesi'!$B:$B,MATCH($C959,'Stok Listesi'!$A:$A,0)),"KOD BULUNAMADI"))</f>
        <v/>
      </c>
      <c r="E959" s="13"/>
      <c r="F959" s="13"/>
      <c r="G959" s="13"/>
    </row>
    <row r="960" customFormat="false" ht="15" hidden="false" customHeight="false" outlineLevel="0" collapsed="false">
      <c r="A960" s="23"/>
      <c r="B960" s="24"/>
      <c r="C960" s="8"/>
      <c r="D960" s="8" t="str">
        <f aca="false">IF($C960="","",IFERROR(INDEX('Stok Listesi'!$B:$B,MATCH($C960,'Stok Listesi'!$A:$A,0)),"KOD BULUNAMADI"))</f>
        <v/>
      </c>
      <c r="E960" s="8"/>
      <c r="F960" s="8"/>
      <c r="G960" s="8"/>
    </row>
    <row r="961" customFormat="false" ht="15" hidden="false" customHeight="false" outlineLevel="0" collapsed="false">
      <c r="A961" s="22"/>
      <c r="B961" s="13"/>
      <c r="C961" s="13"/>
      <c r="D961" s="13" t="str">
        <f aca="false">IF($C961="","",IFERROR(INDEX('Stok Listesi'!$B:$B,MATCH($C961,'Stok Listesi'!$A:$A,0)),"KOD BULUNAMADI"))</f>
        <v/>
      </c>
      <c r="E961" s="13"/>
      <c r="F961" s="13"/>
      <c r="G961" s="13"/>
    </row>
    <row r="962" customFormat="false" ht="15" hidden="false" customHeight="false" outlineLevel="0" collapsed="false">
      <c r="A962" s="23"/>
      <c r="B962" s="24"/>
      <c r="C962" s="8"/>
      <c r="D962" s="8" t="str">
        <f aca="false">IF($C962="","",IFERROR(INDEX('Stok Listesi'!$B:$B,MATCH($C962,'Stok Listesi'!$A:$A,0)),"KOD BULUNAMADI"))</f>
        <v/>
      </c>
      <c r="E962" s="8"/>
      <c r="F962" s="8"/>
      <c r="G962" s="8"/>
    </row>
    <row r="963" customFormat="false" ht="15" hidden="false" customHeight="false" outlineLevel="0" collapsed="false">
      <c r="A963" s="22"/>
      <c r="B963" s="13"/>
      <c r="C963" s="13"/>
      <c r="D963" s="13" t="str">
        <f aca="false">IF($C963="","",IFERROR(INDEX('Stok Listesi'!$B:$B,MATCH($C963,'Stok Listesi'!$A:$A,0)),"KOD BULUNAMADI"))</f>
        <v/>
      </c>
      <c r="E963" s="13"/>
      <c r="F963" s="13"/>
      <c r="G963" s="13"/>
    </row>
    <row r="964" customFormat="false" ht="15" hidden="false" customHeight="false" outlineLevel="0" collapsed="false">
      <c r="A964" s="23"/>
      <c r="B964" s="24"/>
      <c r="C964" s="8"/>
      <c r="D964" s="8" t="str">
        <f aca="false">IF($C964="","",IFERROR(INDEX('Stok Listesi'!$B:$B,MATCH($C964,'Stok Listesi'!$A:$A,0)),"KOD BULUNAMADI"))</f>
        <v/>
      </c>
      <c r="E964" s="8"/>
      <c r="F964" s="8"/>
      <c r="G964" s="8"/>
    </row>
    <row r="965" customFormat="false" ht="15" hidden="false" customHeight="false" outlineLevel="0" collapsed="false">
      <c r="A965" s="22"/>
      <c r="B965" s="13"/>
      <c r="C965" s="13"/>
      <c r="D965" s="13" t="str">
        <f aca="false">IF($C965="","",IFERROR(INDEX('Stok Listesi'!$B:$B,MATCH($C965,'Stok Listesi'!$A:$A,0)),"KOD BULUNAMADI"))</f>
        <v/>
      </c>
      <c r="E965" s="13"/>
      <c r="F965" s="13"/>
      <c r="G965" s="13"/>
    </row>
    <row r="966" customFormat="false" ht="15" hidden="false" customHeight="false" outlineLevel="0" collapsed="false">
      <c r="A966" s="23"/>
      <c r="B966" s="24"/>
      <c r="C966" s="8"/>
      <c r="D966" s="8" t="str">
        <f aca="false">IF($C966="","",IFERROR(INDEX('Stok Listesi'!$B:$B,MATCH($C966,'Stok Listesi'!$A:$A,0)),"KOD BULUNAMADI"))</f>
        <v/>
      </c>
      <c r="E966" s="8"/>
      <c r="F966" s="8"/>
      <c r="G966" s="8"/>
    </row>
    <row r="967" customFormat="false" ht="15" hidden="false" customHeight="false" outlineLevel="0" collapsed="false">
      <c r="A967" s="22"/>
      <c r="B967" s="13"/>
      <c r="C967" s="13"/>
      <c r="D967" s="13" t="str">
        <f aca="false">IF($C967="","",IFERROR(INDEX('Stok Listesi'!$B:$B,MATCH($C967,'Stok Listesi'!$A:$A,0)),"KOD BULUNAMADI"))</f>
        <v/>
      </c>
      <c r="E967" s="13"/>
      <c r="F967" s="13"/>
      <c r="G967" s="13"/>
    </row>
    <row r="968" customFormat="false" ht="15" hidden="false" customHeight="false" outlineLevel="0" collapsed="false">
      <c r="A968" s="23"/>
      <c r="B968" s="24"/>
      <c r="C968" s="8"/>
      <c r="D968" s="8" t="str">
        <f aca="false">IF($C968="","",IFERROR(INDEX('Stok Listesi'!$B:$B,MATCH($C968,'Stok Listesi'!$A:$A,0)),"KOD BULUNAMADI"))</f>
        <v/>
      </c>
      <c r="E968" s="8"/>
      <c r="F968" s="8"/>
      <c r="G968" s="8"/>
    </row>
    <row r="969" customFormat="false" ht="15" hidden="false" customHeight="false" outlineLevel="0" collapsed="false">
      <c r="A969" s="22"/>
      <c r="B969" s="13"/>
      <c r="C969" s="13"/>
      <c r="D969" s="13" t="str">
        <f aca="false">IF($C969="","",IFERROR(INDEX('Stok Listesi'!$B:$B,MATCH($C969,'Stok Listesi'!$A:$A,0)),"KOD BULUNAMADI"))</f>
        <v/>
      </c>
      <c r="E969" s="13"/>
      <c r="F969" s="13"/>
      <c r="G969" s="13"/>
    </row>
    <row r="970" customFormat="false" ht="15" hidden="false" customHeight="false" outlineLevel="0" collapsed="false">
      <c r="A970" s="23"/>
      <c r="B970" s="24"/>
      <c r="C970" s="8"/>
      <c r="D970" s="8" t="str">
        <f aca="false">IF($C970="","",IFERROR(INDEX('Stok Listesi'!$B:$B,MATCH($C970,'Stok Listesi'!$A:$A,0)),"KOD BULUNAMADI"))</f>
        <v/>
      </c>
      <c r="E970" s="8"/>
      <c r="F970" s="8"/>
      <c r="G970" s="8"/>
    </row>
    <row r="971" customFormat="false" ht="15" hidden="false" customHeight="false" outlineLevel="0" collapsed="false">
      <c r="A971" s="22"/>
      <c r="B971" s="13"/>
      <c r="C971" s="13"/>
      <c r="D971" s="13" t="str">
        <f aca="false">IF($C971="","",IFERROR(INDEX('Stok Listesi'!$B:$B,MATCH($C971,'Stok Listesi'!$A:$A,0)),"KOD BULUNAMADI"))</f>
        <v/>
      </c>
      <c r="E971" s="13"/>
      <c r="F971" s="13"/>
      <c r="G971" s="13"/>
    </row>
    <row r="972" customFormat="false" ht="15" hidden="false" customHeight="false" outlineLevel="0" collapsed="false">
      <c r="A972" s="23"/>
      <c r="B972" s="24"/>
      <c r="C972" s="8"/>
      <c r="D972" s="8" t="str">
        <f aca="false">IF($C972="","",IFERROR(INDEX('Stok Listesi'!$B:$B,MATCH($C972,'Stok Listesi'!$A:$A,0)),"KOD BULUNAMADI"))</f>
        <v/>
      </c>
      <c r="E972" s="8"/>
      <c r="F972" s="8"/>
      <c r="G972" s="8"/>
    </row>
    <row r="973" customFormat="false" ht="15" hidden="false" customHeight="false" outlineLevel="0" collapsed="false">
      <c r="A973" s="22"/>
      <c r="B973" s="13"/>
      <c r="C973" s="13"/>
      <c r="D973" s="13" t="str">
        <f aca="false">IF($C973="","",IFERROR(INDEX('Stok Listesi'!$B:$B,MATCH($C973,'Stok Listesi'!$A:$A,0)),"KOD BULUNAMADI"))</f>
        <v/>
      </c>
      <c r="E973" s="13"/>
      <c r="F973" s="13"/>
      <c r="G973" s="13"/>
    </row>
    <row r="974" customFormat="false" ht="15" hidden="false" customHeight="false" outlineLevel="0" collapsed="false">
      <c r="A974" s="23"/>
      <c r="B974" s="24"/>
      <c r="C974" s="8"/>
      <c r="D974" s="8" t="str">
        <f aca="false">IF($C974="","",IFERROR(INDEX('Stok Listesi'!$B:$B,MATCH($C974,'Stok Listesi'!$A:$A,0)),"KOD BULUNAMADI"))</f>
        <v/>
      </c>
      <c r="E974" s="8"/>
      <c r="F974" s="8"/>
      <c r="G974" s="8"/>
    </row>
    <row r="975" customFormat="false" ht="15" hidden="false" customHeight="false" outlineLevel="0" collapsed="false">
      <c r="A975" s="22"/>
      <c r="B975" s="13"/>
      <c r="C975" s="13"/>
      <c r="D975" s="13" t="str">
        <f aca="false">IF($C975="","",IFERROR(INDEX('Stok Listesi'!$B:$B,MATCH($C975,'Stok Listesi'!$A:$A,0)),"KOD BULUNAMADI"))</f>
        <v/>
      </c>
      <c r="E975" s="13"/>
      <c r="F975" s="13"/>
      <c r="G975" s="13"/>
    </row>
    <row r="976" customFormat="false" ht="15" hidden="false" customHeight="false" outlineLevel="0" collapsed="false">
      <c r="A976" s="23"/>
      <c r="B976" s="24"/>
      <c r="C976" s="8"/>
      <c r="D976" s="8" t="str">
        <f aca="false">IF($C976="","",IFERROR(INDEX('Stok Listesi'!$B:$B,MATCH($C976,'Stok Listesi'!$A:$A,0)),"KOD BULUNAMADI"))</f>
        <v/>
      </c>
      <c r="E976" s="8"/>
      <c r="F976" s="8"/>
      <c r="G976" s="8"/>
    </row>
    <row r="977" customFormat="false" ht="15" hidden="false" customHeight="false" outlineLevel="0" collapsed="false">
      <c r="A977" s="22"/>
      <c r="B977" s="13"/>
      <c r="C977" s="13"/>
      <c r="D977" s="13" t="str">
        <f aca="false">IF($C977="","",IFERROR(INDEX('Stok Listesi'!$B:$B,MATCH($C977,'Stok Listesi'!$A:$A,0)),"KOD BULUNAMADI"))</f>
        <v/>
      </c>
      <c r="E977" s="13"/>
      <c r="F977" s="13"/>
      <c r="G977" s="13"/>
    </row>
    <row r="978" customFormat="false" ht="15" hidden="false" customHeight="false" outlineLevel="0" collapsed="false">
      <c r="A978" s="23"/>
      <c r="B978" s="24"/>
      <c r="C978" s="8"/>
      <c r="D978" s="8" t="str">
        <f aca="false">IF($C978="","",IFERROR(INDEX('Stok Listesi'!$B:$B,MATCH($C978,'Stok Listesi'!$A:$A,0)),"KOD BULUNAMADI"))</f>
        <v/>
      </c>
      <c r="E978" s="8"/>
      <c r="F978" s="8"/>
      <c r="G978" s="8"/>
    </row>
    <row r="979" customFormat="false" ht="15" hidden="false" customHeight="false" outlineLevel="0" collapsed="false">
      <c r="A979" s="22"/>
      <c r="B979" s="13"/>
      <c r="C979" s="13"/>
      <c r="D979" s="13" t="str">
        <f aca="false">IF($C979="","",IFERROR(INDEX('Stok Listesi'!$B:$B,MATCH($C979,'Stok Listesi'!$A:$A,0)),"KOD BULUNAMADI"))</f>
        <v/>
      </c>
      <c r="E979" s="13"/>
      <c r="F979" s="13"/>
      <c r="G979" s="13"/>
    </row>
    <row r="980" customFormat="false" ht="15" hidden="false" customHeight="false" outlineLevel="0" collapsed="false">
      <c r="A980" s="23"/>
      <c r="B980" s="24"/>
      <c r="C980" s="8"/>
      <c r="D980" s="8" t="str">
        <f aca="false">IF($C980="","",IFERROR(INDEX('Stok Listesi'!$B:$B,MATCH($C980,'Stok Listesi'!$A:$A,0)),"KOD BULUNAMADI"))</f>
        <v/>
      </c>
      <c r="E980" s="8"/>
      <c r="F980" s="8"/>
      <c r="G980" s="8"/>
    </row>
    <row r="981" customFormat="false" ht="15" hidden="false" customHeight="false" outlineLevel="0" collapsed="false">
      <c r="A981" s="22"/>
      <c r="B981" s="13"/>
      <c r="C981" s="13"/>
      <c r="D981" s="13" t="str">
        <f aca="false">IF($C981="","",IFERROR(INDEX('Stok Listesi'!$B:$B,MATCH($C981,'Stok Listesi'!$A:$A,0)),"KOD BULUNAMADI"))</f>
        <v/>
      </c>
      <c r="E981" s="13"/>
      <c r="F981" s="13"/>
      <c r="G981" s="13"/>
    </row>
    <row r="982" customFormat="false" ht="15" hidden="false" customHeight="false" outlineLevel="0" collapsed="false">
      <c r="A982" s="23"/>
      <c r="B982" s="24"/>
      <c r="C982" s="8"/>
      <c r="D982" s="8" t="str">
        <f aca="false">IF($C982="","",IFERROR(INDEX('Stok Listesi'!$B:$B,MATCH($C982,'Stok Listesi'!$A:$A,0)),"KOD BULUNAMADI"))</f>
        <v/>
      </c>
      <c r="E982" s="8"/>
      <c r="F982" s="8"/>
      <c r="G982" s="8"/>
    </row>
    <row r="983" customFormat="false" ht="15" hidden="false" customHeight="false" outlineLevel="0" collapsed="false">
      <c r="A983" s="22"/>
      <c r="B983" s="13"/>
      <c r="C983" s="13"/>
      <c r="D983" s="13" t="str">
        <f aca="false">IF($C983="","",IFERROR(INDEX('Stok Listesi'!$B:$B,MATCH($C983,'Stok Listesi'!$A:$A,0)),"KOD BULUNAMADI"))</f>
        <v/>
      </c>
      <c r="E983" s="13"/>
      <c r="F983" s="13"/>
      <c r="G983" s="13"/>
    </row>
    <row r="984" customFormat="false" ht="15" hidden="false" customHeight="false" outlineLevel="0" collapsed="false">
      <c r="A984" s="23"/>
      <c r="B984" s="24"/>
      <c r="C984" s="8"/>
      <c r="D984" s="8" t="str">
        <f aca="false">IF($C984="","",IFERROR(INDEX('Stok Listesi'!$B:$B,MATCH($C984,'Stok Listesi'!$A:$A,0)),"KOD BULUNAMADI"))</f>
        <v/>
      </c>
      <c r="E984" s="8"/>
      <c r="F984" s="8"/>
      <c r="G984" s="8"/>
    </row>
    <row r="985" customFormat="false" ht="15" hidden="false" customHeight="false" outlineLevel="0" collapsed="false">
      <c r="A985" s="22"/>
      <c r="B985" s="13"/>
      <c r="C985" s="13"/>
      <c r="D985" s="13" t="str">
        <f aca="false">IF($C985="","",IFERROR(INDEX('Stok Listesi'!$B:$B,MATCH($C985,'Stok Listesi'!$A:$A,0)),"KOD BULUNAMADI"))</f>
        <v/>
      </c>
      <c r="E985" s="13"/>
      <c r="F985" s="13"/>
      <c r="G985" s="13"/>
    </row>
    <row r="986" customFormat="false" ht="15" hidden="false" customHeight="false" outlineLevel="0" collapsed="false">
      <c r="A986" s="23"/>
      <c r="B986" s="24"/>
      <c r="C986" s="8"/>
      <c r="D986" s="8" t="str">
        <f aca="false">IF($C986="","",IFERROR(INDEX('Stok Listesi'!$B:$B,MATCH($C986,'Stok Listesi'!$A:$A,0)),"KOD BULUNAMADI"))</f>
        <v/>
      </c>
      <c r="E986" s="8"/>
      <c r="F986" s="8"/>
      <c r="G986" s="8"/>
    </row>
    <row r="987" customFormat="false" ht="15" hidden="false" customHeight="false" outlineLevel="0" collapsed="false">
      <c r="A987" s="22"/>
      <c r="B987" s="13"/>
      <c r="C987" s="13"/>
      <c r="D987" s="13" t="str">
        <f aca="false">IF($C987="","",IFERROR(INDEX('Stok Listesi'!$B:$B,MATCH($C987,'Stok Listesi'!$A:$A,0)),"KOD BULUNAMADI"))</f>
        <v/>
      </c>
      <c r="E987" s="13"/>
      <c r="F987" s="13"/>
      <c r="G987" s="13"/>
    </row>
    <row r="988" customFormat="false" ht="15" hidden="false" customHeight="false" outlineLevel="0" collapsed="false">
      <c r="A988" s="23"/>
      <c r="B988" s="24"/>
      <c r="C988" s="8"/>
      <c r="D988" s="8" t="str">
        <f aca="false">IF($C988="","",IFERROR(INDEX('Stok Listesi'!$B:$B,MATCH($C988,'Stok Listesi'!$A:$A,0)),"KOD BULUNAMADI"))</f>
        <v/>
      </c>
      <c r="E988" s="8"/>
      <c r="F988" s="8"/>
      <c r="G988" s="8"/>
    </row>
    <row r="989" customFormat="false" ht="15" hidden="false" customHeight="false" outlineLevel="0" collapsed="false">
      <c r="A989" s="22"/>
      <c r="B989" s="13"/>
      <c r="C989" s="13"/>
      <c r="D989" s="13" t="str">
        <f aca="false">IF($C989="","",IFERROR(INDEX('Stok Listesi'!$B:$B,MATCH($C989,'Stok Listesi'!$A:$A,0)),"KOD BULUNAMADI"))</f>
        <v/>
      </c>
      <c r="E989" s="13"/>
      <c r="F989" s="13"/>
      <c r="G989" s="13"/>
    </row>
    <row r="990" customFormat="false" ht="15" hidden="false" customHeight="false" outlineLevel="0" collapsed="false">
      <c r="A990" s="23"/>
      <c r="B990" s="24"/>
      <c r="C990" s="8"/>
      <c r="D990" s="8" t="str">
        <f aca="false">IF($C990="","",IFERROR(INDEX('Stok Listesi'!$B:$B,MATCH($C990,'Stok Listesi'!$A:$A,0)),"KOD BULUNAMADI"))</f>
        <v/>
      </c>
      <c r="E990" s="8"/>
      <c r="F990" s="8"/>
      <c r="G990" s="8"/>
    </row>
    <row r="991" customFormat="false" ht="15" hidden="false" customHeight="false" outlineLevel="0" collapsed="false">
      <c r="A991" s="22"/>
      <c r="B991" s="13"/>
      <c r="C991" s="13"/>
      <c r="D991" s="13" t="str">
        <f aca="false">IF($C991="","",IFERROR(INDEX('Stok Listesi'!$B:$B,MATCH($C991,'Stok Listesi'!$A:$A,0)),"KOD BULUNAMADI"))</f>
        <v/>
      </c>
      <c r="E991" s="13"/>
      <c r="F991" s="13"/>
      <c r="G991" s="13"/>
    </row>
    <row r="992" customFormat="false" ht="15" hidden="false" customHeight="false" outlineLevel="0" collapsed="false">
      <c r="A992" s="23"/>
      <c r="B992" s="24"/>
      <c r="C992" s="8"/>
      <c r="D992" s="8" t="str">
        <f aca="false">IF($C992="","",IFERROR(INDEX('Stok Listesi'!$B:$B,MATCH($C992,'Stok Listesi'!$A:$A,0)),"KOD BULUNAMADI"))</f>
        <v/>
      </c>
      <c r="E992" s="8"/>
      <c r="F992" s="8"/>
      <c r="G992" s="8"/>
    </row>
    <row r="993" customFormat="false" ht="15" hidden="false" customHeight="false" outlineLevel="0" collapsed="false">
      <c r="A993" s="22"/>
      <c r="B993" s="13"/>
      <c r="C993" s="13"/>
      <c r="D993" s="13" t="str">
        <f aca="false">IF($C993="","",IFERROR(INDEX('Stok Listesi'!$B:$B,MATCH($C993,'Stok Listesi'!$A:$A,0)),"KOD BULUNAMADI"))</f>
        <v/>
      </c>
      <c r="E993" s="13"/>
      <c r="F993" s="13"/>
      <c r="G993" s="13"/>
    </row>
    <row r="994" customFormat="false" ht="15" hidden="false" customHeight="false" outlineLevel="0" collapsed="false">
      <c r="A994" s="23"/>
      <c r="B994" s="24"/>
      <c r="C994" s="8"/>
      <c r="D994" s="8" t="str">
        <f aca="false">IF($C994="","",IFERROR(INDEX('Stok Listesi'!$B:$B,MATCH($C994,'Stok Listesi'!$A:$A,0)),"KOD BULUNAMADI"))</f>
        <v/>
      </c>
      <c r="E994" s="8"/>
      <c r="F994" s="8"/>
      <c r="G994" s="8"/>
    </row>
    <row r="995" customFormat="false" ht="15" hidden="false" customHeight="false" outlineLevel="0" collapsed="false">
      <c r="A995" s="22"/>
      <c r="B995" s="13"/>
      <c r="C995" s="13"/>
      <c r="D995" s="13" t="str">
        <f aca="false">IF($C995="","",IFERROR(INDEX('Stok Listesi'!$B:$B,MATCH($C995,'Stok Listesi'!$A:$A,0)),"KOD BULUNAMADI"))</f>
        <v/>
      </c>
      <c r="E995" s="13"/>
      <c r="F995" s="13"/>
      <c r="G995" s="13"/>
    </row>
    <row r="996" customFormat="false" ht="15" hidden="false" customHeight="false" outlineLevel="0" collapsed="false">
      <c r="A996" s="23"/>
      <c r="B996" s="24"/>
      <c r="C996" s="8"/>
      <c r="D996" s="8" t="str">
        <f aca="false">IF($C996="","",IFERROR(INDEX('Stok Listesi'!$B:$B,MATCH($C996,'Stok Listesi'!$A:$A,0)),"KOD BULUNAMADI"))</f>
        <v/>
      </c>
      <c r="E996" s="8"/>
      <c r="F996" s="8"/>
      <c r="G996" s="8"/>
    </row>
    <row r="997" customFormat="false" ht="15" hidden="false" customHeight="false" outlineLevel="0" collapsed="false">
      <c r="A997" s="22"/>
      <c r="B997" s="13"/>
      <c r="C997" s="13"/>
      <c r="D997" s="13" t="str">
        <f aca="false">IF($C997="","",IFERROR(INDEX('Stok Listesi'!$B:$B,MATCH($C997,'Stok Listesi'!$A:$A,0)),"KOD BULUNAMADI"))</f>
        <v/>
      </c>
      <c r="E997" s="13"/>
      <c r="F997" s="13"/>
      <c r="G997" s="13"/>
    </row>
    <row r="998" customFormat="false" ht="15" hidden="false" customHeight="false" outlineLevel="0" collapsed="false">
      <c r="A998" s="23"/>
      <c r="B998" s="24"/>
      <c r="C998" s="8"/>
      <c r="D998" s="8" t="str">
        <f aca="false">IF($C998="","",IFERROR(INDEX('Stok Listesi'!$B:$B,MATCH($C998,'Stok Listesi'!$A:$A,0)),"KOD BULUNAMADI"))</f>
        <v/>
      </c>
      <c r="E998" s="8"/>
      <c r="F998" s="8"/>
      <c r="G998" s="8"/>
    </row>
    <row r="999" customFormat="false" ht="15" hidden="false" customHeight="false" outlineLevel="0" collapsed="false">
      <c r="A999" s="22"/>
      <c r="B999" s="13"/>
      <c r="C999" s="13"/>
      <c r="D999" s="13" t="str">
        <f aca="false">IF($C999="","",IFERROR(INDEX('Stok Listesi'!$B:$B,MATCH($C999,'Stok Listesi'!$A:$A,0)),"KOD BULUNAMADI"))</f>
        <v/>
      </c>
      <c r="E999" s="13"/>
      <c r="F999" s="13"/>
      <c r="G999" s="13"/>
    </row>
    <row r="1000" customFormat="false" ht="15" hidden="false" customHeight="false" outlineLevel="0" collapsed="false">
      <c r="A1000" s="23"/>
      <c r="B1000" s="24"/>
      <c r="C1000" s="8"/>
      <c r="D1000" s="8" t="str">
        <f aca="false">IF($C1000="","",IFERROR(INDEX('Stok Listesi'!$B:$B,MATCH($C1000,'Stok Listesi'!$A:$A,0)),"KOD BULUNAMADI"))</f>
        <v/>
      </c>
      <c r="E1000" s="8"/>
      <c r="F1000" s="8"/>
      <c r="G1000" s="8"/>
    </row>
    <row r="1001" customFormat="false" ht="15" hidden="false" customHeight="false" outlineLevel="0" collapsed="false">
      <c r="A1001" s="22"/>
      <c r="B1001" s="13"/>
      <c r="C1001" s="13"/>
      <c r="D1001" s="13" t="str">
        <f aca="false">IF($C1001="","",IFERROR(INDEX('Stok Listesi'!$B:$B,MATCH($C1001,'Stok Listesi'!$A:$A,0)),"KOD BULUNAMADI"))</f>
        <v/>
      </c>
      <c r="E1001" s="13"/>
      <c r="F1001" s="13"/>
      <c r="G1001" s="13"/>
    </row>
    <row r="1002" customFormat="false" ht="15" hidden="false" customHeight="false" outlineLevel="0" collapsed="false">
      <c r="A1002" s="23"/>
      <c r="B1002" s="24"/>
      <c r="C1002" s="8"/>
      <c r="D1002" s="8" t="str">
        <f aca="false">IF($C1002="","",IFERROR(INDEX('Stok Listesi'!$B:$B,MATCH($C1002,'Stok Listesi'!$A:$A,0)),"KOD BULUNAMADI"))</f>
        <v/>
      </c>
      <c r="E1002" s="8"/>
      <c r="F1002" s="8"/>
      <c r="G1002" s="8"/>
    </row>
    <row r="1003" customFormat="false" ht="15" hidden="false" customHeight="false" outlineLevel="0" collapsed="false">
      <c r="A1003" s="22"/>
      <c r="B1003" s="13"/>
      <c r="C1003" s="13"/>
      <c r="D1003" s="13" t="str">
        <f aca="false">IF($C1003="","",IFERROR(INDEX('Stok Listesi'!$B:$B,MATCH($C1003,'Stok Listesi'!$A:$A,0)),"KOD BULUNAMADI"))</f>
        <v/>
      </c>
      <c r="E1003" s="13"/>
      <c r="F1003" s="13"/>
      <c r="G1003" s="13"/>
    </row>
    <row r="1004" customFormat="false" ht="15" hidden="false" customHeight="false" outlineLevel="0" collapsed="false">
      <c r="A1004" s="23"/>
      <c r="B1004" s="24"/>
      <c r="C1004" s="8"/>
      <c r="D1004" s="8" t="str">
        <f aca="false">IF($C1004="","",IFERROR(INDEX('Stok Listesi'!$B:$B,MATCH($C1004,'Stok Listesi'!$A:$A,0)),"KOD BULUNAMADI"))</f>
        <v/>
      </c>
      <c r="E1004" s="8"/>
      <c r="F1004" s="8"/>
      <c r="G1004" s="8"/>
    </row>
  </sheetData>
  <autoFilter ref="A4:G1004"/>
  <dataValidations count="1">
    <dataValidation allowBlank="true" errorStyle="stop" operator="between" showDropDown="false" showErrorMessage="false" showInputMessage="false" sqref="B5:B1004" type="list">
      <formula1>"Giriş,Çıkış"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0"/>
    <col collapsed="false" customWidth="true" hidden="false" outlineLevel="0" max="3" min="3" style="0" width="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28"/>
  </cols>
  <sheetData>
    <row r="1" customFormat="false" ht="17.35" hidden="false" customHeight="false" outlineLevel="0" collapsed="false">
      <c r="A1" s="1" t="s">
        <v>47</v>
      </c>
    </row>
    <row r="2" customFormat="false" ht="15" hidden="false" customHeight="false" outlineLevel="0" collapsed="false">
      <c r="A2" s="2" t="s">
        <v>48</v>
      </c>
    </row>
    <row r="3" customFormat="false" ht="15" hidden="false" customHeight="false" outlineLevel="0" collapsed="false">
      <c r="A3" s="25" t="s">
        <v>49</v>
      </c>
      <c r="B3" s="26"/>
      <c r="D3" s="25" t="s">
        <v>50</v>
      </c>
      <c r="E3" s="26"/>
    </row>
    <row r="5" customFormat="false" ht="31.5" hidden="false" customHeight="true" outlineLevel="0" collapsed="false">
      <c r="A5" s="4" t="s">
        <v>3</v>
      </c>
      <c r="B5" s="4" t="s">
        <v>4</v>
      </c>
      <c r="C5" s="4" t="s">
        <v>6</v>
      </c>
      <c r="D5" s="4" t="s">
        <v>51</v>
      </c>
      <c r="E5" s="4" t="s">
        <v>52</v>
      </c>
      <c r="F5" s="4" t="s">
        <v>53</v>
      </c>
      <c r="G5" s="4" t="s">
        <v>54</v>
      </c>
    </row>
    <row r="6" customFormat="false" ht="15" hidden="false" customHeight="false" outlineLevel="0" collapsed="false">
      <c r="A6" s="8" t="str">
        <f aca="false">IF('Stok Listesi'!A6="","",'Stok Listesi'!A6)</f>
        <v>STK-001</v>
      </c>
      <c r="B6" s="8" t="str">
        <f aca="false">IF('Stok Listesi'!A6="","",'Stok Listesi'!B6)</f>
        <v>Beyaz A4 Fotokopi Kağıdı 80gr</v>
      </c>
      <c r="C6" s="8" t="str">
        <f aca="false">IF('Stok Listesi'!A6="","",'Stok Listesi'!D6)</f>
        <v>koli</v>
      </c>
      <c r="D6" s="8" t="n">
        <f aca="false">IF('Stok Listesi'!A6="","",'Stok Listesi'!I6)</f>
        <v>62</v>
      </c>
      <c r="E6" s="7"/>
      <c r="F6" s="10" t="str">
        <f aca="false">IF(OR(A6="",E6=""),"",E6-D6)</f>
        <v/>
      </c>
      <c r="G6" s="8"/>
    </row>
    <row r="7" customFormat="false" ht="15" hidden="false" customHeight="false" outlineLevel="0" collapsed="false">
      <c r="A7" s="13" t="str">
        <f aca="false">IF('Stok Listesi'!A7="","",'Stok Listesi'!A7)</f>
        <v>STK-002</v>
      </c>
      <c r="B7" s="13" t="str">
        <f aca="false">IF('Stok Listesi'!A7="","",'Stok Listesi'!B7)</f>
        <v>Tükenmez Kalem Mavi</v>
      </c>
      <c r="C7" s="13" t="str">
        <f aca="false">IF('Stok Listesi'!A7="","",'Stok Listesi'!D7)</f>
        <v>adet</v>
      </c>
      <c r="D7" s="13" t="n">
        <f aca="false">IF('Stok Listesi'!A7="","",'Stok Listesi'!I7)</f>
        <v>50</v>
      </c>
      <c r="E7" s="15"/>
      <c r="F7" s="16" t="str">
        <f aca="false">IF(OR(A7="",E7=""),"",E7-D7)</f>
        <v/>
      </c>
      <c r="G7" s="13"/>
    </row>
    <row r="8" customFormat="false" ht="15" hidden="false" customHeight="false" outlineLevel="0" collapsed="false">
      <c r="A8" s="8" t="str">
        <f aca="false">IF('Stok Listesi'!A8="","",'Stok Listesi'!A8)</f>
        <v>STK-003</v>
      </c>
      <c r="B8" s="8" t="str">
        <f aca="false">IF('Stok Listesi'!A8="","",'Stok Listesi'!B8)</f>
        <v>Klasör Geniş Sırt</v>
      </c>
      <c r="C8" s="8" t="str">
        <f aca="false">IF('Stok Listesi'!A8="","",'Stok Listesi'!D8)</f>
        <v>adet</v>
      </c>
      <c r="D8" s="8" t="n">
        <f aca="false">IF('Stok Listesi'!A8="","",'Stok Listesi'!I8)</f>
        <v>15</v>
      </c>
      <c r="E8" s="7"/>
      <c r="F8" s="10" t="str">
        <f aca="false">IF(OR(A8="",E8=""),"",E8-D8)</f>
        <v/>
      </c>
      <c r="G8" s="8"/>
    </row>
    <row r="9" customFormat="false" ht="15" hidden="false" customHeight="false" outlineLevel="0" collapsed="false">
      <c r="A9" s="13" t="str">
        <f aca="false">IF('Stok Listesi'!A9="","",'Stok Listesi'!A9)</f>
        <v/>
      </c>
      <c r="B9" s="13" t="str">
        <f aca="false">IF('Stok Listesi'!A9="","",'Stok Listesi'!B9)</f>
        <v/>
      </c>
      <c r="C9" s="13" t="str">
        <f aca="false">IF('Stok Listesi'!A9="","",'Stok Listesi'!D9)</f>
        <v/>
      </c>
      <c r="D9" s="13" t="str">
        <f aca="false">IF('Stok Listesi'!A9="","",'Stok Listesi'!I9)</f>
        <v/>
      </c>
      <c r="E9" s="15"/>
      <c r="F9" s="16" t="str">
        <f aca="false">IF(OR(A9="",E9=""),"",E9-D9)</f>
        <v/>
      </c>
      <c r="G9" s="13"/>
    </row>
    <row r="10" customFormat="false" ht="15" hidden="false" customHeight="false" outlineLevel="0" collapsed="false">
      <c r="A10" s="8" t="str">
        <f aca="false">IF('Stok Listesi'!A10="","",'Stok Listesi'!A10)</f>
        <v/>
      </c>
      <c r="B10" s="8" t="str">
        <f aca="false">IF('Stok Listesi'!A10="","",'Stok Listesi'!B10)</f>
        <v/>
      </c>
      <c r="C10" s="8" t="str">
        <f aca="false">IF('Stok Listesi'!A10="","",'Stok Listesi'!D10)</f>
        <v/>
      </c>
      <c r="D10" s="8" t="str">
        <f aca="false">IF('Stok Listesi'!A10="","",'Stok Listesi'!I10)</f>
        <v/>
      </c>
      <c r="E10" s="7"/>
      <c r="F10" s="10" t="str">
        <f aca="false">IF(OR(A10="",E10=""),"",E10-D10)</f>
        <v/>
      </c>
      <c r="G10" s="8"/>
    </row>
    <row r="11" customFormat="false" ht="15" hidden="false" customHeight="false" outlineLevel="0" collapsed="false">
      <c r="A11" s="13" t="str">
        <f aca="false">IF('Stok Listesi'!A11="","",'Stok Listesi'!A11)</f>
        <v/>
      </c>
      <c r="B11" s="13" t="str">
        <f aca="false">IF('Stok Listesi'!A11="","",'Stok Listesi'!B11)</f>
        <v/>
      </c>
      <c r="C11" s="13" t="str">
        <f aca="false">IF('Stok Listesi'!A11="","",'Stok Listesi'!D11)</f>
        <v/>
      </c>
      <c r="D11" s="13" t="str">
        <f aca="false">IF('Stok Listesi'!A11="","",'Stok Listesi'!I11)</f>
        <v/>
      </c>
      <c r="E11" s="15"/>
      <c r="F11" s="16" t="str">
        <f aca="false">IF(OR(A11="",E11=""),"",E11-D11)</f>
        <v/>
      </c>
      <c r="G11" s="13"/>
    </row>
    <row r="12" customFormat="false" ht="15" hidden="false" customHeight="false" outlineLevel="0" collapsed="false">
      <c r="A12" s="8" t="str">
        <f aca="false">IF('Stok Listesi'!A12="","",'Stok Listesi'!A12)</f>
        <v/>
      </c>
      <c r="B12" s="8" t="str">
        <f aca="false">IF('Stok Listesi'!A12="","",'Stok Listesi'!B12)</f>
        <v/>
      </c>
      <c r="C12" s="8" t="str">
        <f aca="false">IF('Stok Listesi'!A12="","",'Stok Listesi'!D12)</f>
        <v/>
      </c>
      <c r="D12" s="8" t="str">
        <f aca="false">IF('Stok Listesi'!A12="","",'Stok Listesi'!I12)</f>
        <v/>
      </c>
      <c r="E12" s="7"/>
      <c r="F12" s="10" t="str">
        <f aca="false">IF(OR(A12="",E12=""),"",E12-D12)</f>
        <v/>
      </c>
      <c r="G12" s="8"/>
    </row>
    <row r="13" customFormat="false" ht="15" hidden="false" customHeight="false" outlineLevel="0" collapsed="false">
      <c r="A13" s="13" t="str">
        <f aca="false">IF('Stok Listesi'!A13="","",'Stok Listesi'!A13)</f>
        <v/>
      </c>
      <c r="B13" s="13" t="str">
        <f aca="false">IF('Stok Listesi'!A13="","",'Stok Listesi'!B13)</f>
        <v/>
      </c>
      <c r="C13" s="13" t="str">
        <f aca="false">IF('Stok Listesi'!A13="","",'Stok Listesi'!D13)</f>
        <v/>
      </c>
      <c r="D13" s="13" t="str">
        <f aca="false">IF('Stok Listesi'!A13="","",'Stok Listesi'!I13)</f>
        <v/>
      </c>
      <c r="E13" s="15"/>
      <c r="F13" s="16" t="str">
        <f aca="false">IF(OR(A13="",E13=""),"",E13-D13)</f>
        <v/>
      </c>
      <c r="G13" s="13"/>
    </row>
    <row r="14" customFormat="false" ht="15" hidden="false" customHeight="false" outlineLevel="0" collapsed="false">
      <c r="A14" s="8" t="str">
        <f aca="false">IF('Stok Listesi'!A14="","",'Stok Listesi'!A14)</f>
        <v/>
      </c>
      <c r="B14" s="8" t="str">
        <f aca="false">IF('Stok Listesi'!A14="","",'Stok Listesi'!B14)</f>
        <v/>
      </c>
      <c r="C14" s="8" t="str">
        <f aca="false">IF('Stok Listesi'!A14="","",'Stok Listesi'!D14)</f>
        <v/>
      </c>
      <c r="D14" s="8" t="str">
        <f aca="false">IF('Stok Listesi'!A14="","",'Stok Listesi'!I14)</f>
        <v/>
      </c>
      <c r="E14" s="7"/>
      <c r="F14" s="10" t="str">
        <f aca="false">IF(OR(A14="",E14=""),"",E14-D14)</f>
        <v/>
      </c>
      <c r="G14" s="8"/>
    </row>
    <row r="15" customFormat="false" ht="15" hidden="false" customHeight="false" outlineLevel="0" collapsed="false">
      <c r="A15" s="13" t="str">
        <f aca="false">IF('Stok Listesi'!A15="","",'Stok Listesi'!A15)</f>
        <v/>
      </c>
      <c r="B15" s="13" t="str">
        <f aca="false">IF('Stok Listesi'!A15="","",'Stok Listesi'!B15)</f>
        <v/>
      </c>
      <c r="C15" s="13" t="str">
        <f aca="false">IF('Stok Listesi'!A15="","",'Stok Listesi'!D15)</f>
        <v/>
      </c>
      <c r="D15" s="13" t="str">
        <f aca="false">IF('Stok Listesi'!A15="","",'Stok Listesi'!I15)</f>
        <v/>
      </c>
      <c r="E15" s="15"/>
      <c r="F15" s="16" t="str">
        <f aca="false">IF(OR(A15="",E15=""),"",E15-D15)</f>
        <v/>
      </c>
      <c r="G15" s="13"/>
    </row>
    <row r="16" customFormat="false" ht="15" hidden="false" customHeight="false" outlineLevel="0" collapsed="false">
      <c r="A16" s="8" t="str">
        <f aca="false">IF('Stok Listesi'!A16="","",'Stok Listesi'!A16)</f>
        <v/>
      </c>
      <c r="B16" s="8" t="str">
        <f aca="false">IF('Stok Listesi'!A16="","",'Stok Listesi'!B16)</f>
        <v/>
      </c>
      <c r="C16" s="8" t="str">
        <f aca="false">IF('Stok Listesi'!A16="","",'Stok Listesi'!D16)</f>
        <v/>
      </c>
      <c r="D16" s="8" t="str">
        <f aca="false">IF('Stok Listesi'!A16="","",'Stok Listesi'!I16)</f>
        <v/>
      </c>
      <c r="E16" s="7"/>
      <c r="F16" s="10" t="str">
        <f aca="false">IF(OR(A16="",E16=""),"",E16-D16)</f>
        <v/>
      </c>
      <c r="G16" s="8"/>
    </row>
    <row r="17" customFormat="false" ht="15" hidden="false" customHeight="false" outlineLevel="0" collapsed="false">
      <c r="A17" s="13" t="str">
        <f aca="false">IF('Stok Listesi'!A17="","",'Stok Listesi'!A17)</f>
        <v/>
      </c>
      <c r="B17" s="13" t="str">
        <f aca="false">IF('Stok Listesi'!A17="","",'Stok Listesi'!B17)</f>
        <v/>
      </c>
      <c r="C17" s="13" t="str">
        <f aca="false">IF('Stok Listesi'!A17="","",'Stok Listesi'!D17)</f>
        <v/>
      </c>
      <c r="D17" s="13" t="str">
        <f aca="false">IF('Stok Listesi'!A17="","",'Stok Listesi'!I17)</f>
        <v/>
      </c>
      <c r="E17" s="15"/>
      <c r="F17" s="16" t="str">
        <f aca="false">IF(OR(A17="",E17=""),"",E17-D17)</f>
        <v/>
      </c>
      <c r="G17" s="13"/>
    </row>
    <row r="18" customFormat="false" ht="15" hidden="false" customHeight="false" outlineLevel="0" collapsed="false">
      <c r="A18" s="8" t="str">
        <f aca="false">IF('Stok Listesi'!A18="","",'Stok Listesi'!A18)</f>
        <v/>
      </c>
      <c r="B18" s="8" t="str">
        <f aca="false">IF('Stok Listesi'!A18="","",'Stok Listesi'!B18)</f>
        <v/>
      </c>
      <c r="C18" s="8" t="str">
        <f aca="false">IF('Stok Listesi'!A18="","",'Stok Listesi'!D18)</f>
        <v/>
      </c>
      <c r="D18" s="8" t="str">
        <f aca="false">IF('Stok Listesi'!A18="","",'Stok Listesi'!I18)</f>
        <v/>
      </c>
      <c r="E18" s="7"/>
      <c r="F18" s="10" t="str">
        <f aca="false">IF(OR(A18="",E18=""),"",E18-D18)</f>
        <v/>
      </c>
      <c r="G18" s="8"/>
    </row>
    <row r="19" customFormat="false" ht="15" hidden="false" customHeight="false" outlineLevel="0" collapsed="false">
      <c r="A19" s="13" t="str">
        <f aca="false">IF('Stok Listesi'!A19="","",'Stok Listesi'!A19)</f>
        <v/>
      </c>
      <c r="B19" s="13" t="str">
        <f aca="false">IF('Stok Listesi'!A19="","",'Stok Listesi'!B19)</f>
        <v/>
      </c>
      <c r="C19" s="13" t="str">
        <f aca="false">IF('Stok Listesi'!A19="","",'Stok Listesi'!D19)</f>
        <v/>
      </c>
      <c r="D19" s="13" t="str">
        <f aca="false">IF('Stok Listesi'!A19="","",'Stok Listesi'!I19)</f>
        <v/>
      </c>
      <c r="E19" s="15"/>
      <c r="F19" s="16" t="str">
        <f aca="false">IF(OR(A19="",E19=""),"",E19-D19)</f>
        <v/>
      </c>
      <c r="G19" s="13"/>
    </row>
    <row r="20" customFormat="false" ht="15" hidden="false" customHeight="false" outlineLevel="0" collapsed="false">
      <c r="A20" s="8" t="str">
        <f aca="false">IF('Stok Listesi'!A20="","",'Stok Listesi'!A20)</f>
        <v/>
      </c>
      <c r="B20" s="8" t="str">
        <f aca="false">IF('Stok Listesi'!A20="","",'Stok Listesi'!B20)</f>
        <v/>
      </c>
      <c r="C20" s="8" t="str">
        <f aca="false">IF('Stok Listesi'!A20="","",'Stok Listesi'!D20)</f>
        <v/>
      </c>
      <c r="D20" s="8" t="str">
        <f aca="false">IF('Stok Listesi'!A20="","",'Stok Listesi'!I20)</f>
        <v/>
      </c>
      <c r="E20" s="7"/>
      <c r="F20" s="10" t="str">
        <f aca="false">IF(OR(A20="",E20=""),"",E20-D20)</f>
        <v/>
      </c>
      <c r="G20" s="8"/>
    </row>
    <row r="21" customFormat="false" ht="15" hidden="false" customHeight="false" outlineLevel="0" collapsed="false">
      <c r="A21" s="13" t="str">
        <f aca="false">IF('Stok Listesi'!A21="","",'Stok Listesi'!A21)</f>
        <v/>
      </c>
      <c r="B21" s="13" t="str">
        <f aca="false">IF('Stok Listesi'!A21="","",'Stok Listesi'!B21)</f>
        <v/>
      </c>
      <c r="C21" s="13" t="str">
        <f aca="false">IF('Stok Listesi'!A21="","",'Stok Listesi'!D21)</f>
        <v/>
      </c>
      <c r="D21" s="13" t="str">
        <f aca="false">IF('Stok Listesi'!A21="","",'Stok Listesi'!I21)</f>
        <v/>
      </c>
      <c r="E21" s="15"/>
      <c r="F21" s="16" t="str">
        <f aca="false">IF(OR(A21="",E21=""),"",E21-D21)</f>
        <v/>
      </c>
      <c r="G21" s="13"/>
    </row>
    <row r="22" customFormat="false" ht="15" hidden="false" customHeight="false" outlineLevel="0" collapsed="false">
      <c r="A22" s="8" t="str">
        <f aca="false">IF('Stok Listesi'!A22="","",'Stok Listesi'!A22)</f>
        <v/>
      </c>
      <c r="B22" s="8" t="str">
        <f aca="false">IF('Stok Listesi'!A22="","",'Stok Listesi'!B22)</f>
        <v/>
      </c>
      <c r="C22" s="8" t="str">
        <f aca="false">IF('Stok Listesi'!A22="","",'Stok Listesi'!D22)</f>
        <v/>
      </c>
      <c r="D22" s="8" t="str">
        <f aca="false">IF('Stok Listesi'!A22="","",'Stok Listesi'!I22)</f>
        <v/>
      </c>
      <c r="E22" s="7"/>
      <c r="F22" s="10" t="str">
        <f aca="false">IF(OR(A22="",E22=""),"",E22-D22)</f>
        <v/>
      </c>
      <c r="G22" s="8"/>
    </row>
    <row r="23" customFormat="false" ht="15" hidden="false" customHeight="false" outlineLevel="0" collapsed="false">
      <c r="A23" s="13" t="str">
        <f aca="false">IF('Stok Listesi'!A23="","",'Stok Listesi'!A23)</f>
        <v/>
      </c>
      <c r="B23" s="13" t="str">
        <f aca="false">IF('Stok Listesi'!A23="","",'Stok Listesi'!B23)</f>
        <v/>
      </c>
      <c r="C23" s="13" t="str">
        <f aca="false">IF('Stok Listesi'!A23="","",'Stok Listesi'!D23)</f>
        <v/>
      </c>
      <c r="D23" s="13" t="str">
        <f aca="false">IF('Stok Listesi'!A23="","",'Stok Listesi'!I23)</f>
        <v/>
      </c>
      <c r="E23" s="15"/>
      <c r="F23" s="16" t="str">
        <f aca="false">IF(OR(A23="",E23=""),"",E23-D23)</f>
        <v/>
      </c>
      <c r="G23" s="13"/>
    </row>
    <row r="24" customFormat="false" ht="15" hidden="false" customHeight="false" outlineLevel="0" collapsed="false">
      <c r="A24" s="8" t="str">
        <f aca="false">IF('Stok Listesi'!A24="","",'Stok Listesi'!A24)</f>
        <v/>
      </c>
      <c r="B24" s="8" t="str">
        <f aca="false">IF('Stok Listesi'!A24="","",'Stok Listesi'!B24)</f>
        <v/>
      </c>
      <c r="C24" s="8" t="str">
        <f aca="false">IF('Stok Listesi'!A24="","",'Stok Listesi'!D24)</f>
        <v/>
      </c>
      <c r="D24" s="8" t="str">
        <f aca="false">IF('Stok Listesi'!A24="","",'Stok Listesi'!I24)</f>
        <v/>
      </c>
      <c r="E24" s="7"/>
      <c r="F24" s="10" t="str">
        <f aca="false">IF(OR(A24="",E24=""),"",E24-D24)</f>
        <v/>
      </c>
      <c r="G24" s="8"/>
    </row>
    <row r="25" customFormat="false" ht="15" hidden="false" customHeight="false" outlineLevel="0" collapsed="false">
      <c r="A25" s="13" t="str">
        <f aca="false">IF('Stok Listesi'!A25="","",'Stok Listesi'!A25)</f>
        <v/>
      </c>
      <c r="B25" s="13" t="str">
        <f aca="false">IF('Stok Listesi'!A25="","",'Stok Listesi'!B25)</f>
        <v/>
      </c>
      <c r="C25" s="13" t="str">
        <f aca="false">IF('Stok Listesi'!A25="","",'Stok Listesi'!D25)</f>
        <v/>
      </c>
      <c r="D25" s="13" t="str">
        <f aca="false">IF('Stok Listesi'!A25="","",'Stok Listesi'!I25)</f>
        <v/>
      </c>
      <c r="E25" s="15"/>
      <c r="F25" s="16" t="str">
        <f aca="false">IF(OR(A25="",E25=""),"",E25-D25)</f>
        <v/>
      </c>
      <c r="G25" s="13"/>
    </row>
    <row r="26" customFormat="false" ht="15" hidden="false" customHeight="false" outlineLevel="0" collapsed="false">
      <c r="A26" s="8" t="str">
        <f aca="false">IF('Stok Listesi'!A26="","",'Stok Listesi'!A26)</f>
        <v/>
      </c>
      <c r="B26" s="8" t="str">
        <f aca="false">IF('Stok Listesi'!A26="","",'Stok Listesi'!B26)</f>
        <v/>
      </c>
      <c r="C26" s="8" t="str">
        <f aca="false">IF('Stok Listesi'!A26="","",'Stok Listesi'!D26)</f>
        <v/>
      </c>
      <c r="D26" s="8" t="str">
        <f aca="false">IF('Stok Listesi'!A26="","",'Stok Listesi'!I26)</f>
        <v/>
      </c>
      <c r="E26" s="7"/>
      <c r="F26" s="10" t="str">
        <f aca="false">IF(OR(A26="",E26=""),"",E26-D26)</f>
        <v/>
      </c>
      <c r="G26" s="8"/>
    </row>
    <row r="27" customFormat="false" ht="15" hidden="false" customHeight="false" outlineLevel="0" collapsed="false">
      <c r="A27" s="13" t="str">
        <f aca="false">IF('Stok Listesi'!A27="","",'Stok Listesi'!A27)</f>
        <v/>
      </c>
      <c r="B27" s="13" t="str">
        <f aca="false">IF('Stok Listesi'!A27="","",'Stok Listesi'!B27)</f>
        <v/>
      </c>
      <c r="C27" s="13" t="str">
        <f aca="false">IF('Stok Listesi'!A27="","",'Stok Listesi'!D27)</f>
        <v/>
      </c>
      <c r="D27" s="13" t="str">
        <f aca="false">IF('Stok Listesi'!A27="","",'Stok Listesi'!I27)</f>
        <v/>
      </c>
      <c r="E27" s="15"/>
      <c r="F27" s="16" t="str">
        <f aca="false">IF(OR(A27="",E27=""),"",E27-D27)</f>
        <v/>
      </c>
      <c r="G27" s="13"/>
    </row>
    <row r="28" customFormat="false" ht="15" hidden="false" customHeight="false" outlineLevel="0" collapsed="false">
      <c r="A28" s="8" t="str">
        <f aca="false">IF('Stok Listesi'!A28="","",'Stok Listesi'!A28)</f>
        <v/>
      </c>
      <c r="B28" s="8" t="str">
        <f aca="false">IF('Stok Listesi'!A28="","",'Stok Listesi'!B28)</f>
        <v/>
      </c>
      <c r="C28" s="8" t="str">
        <f aca="false">IF('Stok Listesi'!A28="","",'Stok Listesi'!D28)</f>
        <v/>
      </c>
      <c r="D28" s="8" t="str">
        <f aca="false">IF('Stok Listesi'!A28="","",'Stok Listesi'!I28)</f>
        <v/>
      </c>
      <c r="E28" s="7"/>
      <c r="F28" s="10" t="str">
        <f aca="false">IF(OR(A28="",E28=""),"",E28-D28)</f>
        <v/>
      </c>
      <c r="G28" s="8"/>
    </row>
    <row r="29" customFormat="false" ht="15" hidden="false" customHeight="false" outlineLevel="0" collapsed="false">
      <c r="A29" s="13" t="str">
        <f aca="false">IF('Stok Listesi'!A29="","",'Stok Listesi'!A29)</f>
        <v/>
      </c>
      <c r="B29" s="13" t="str">
        <f aca="false">IF('Stok Listesi'!A29="","",'Stok Listesi'!B29)</f>
        <v/>
      </c>
      <c r="C29" s="13" t="str">
        <f aca="false">IF('Stok Listesi'!A29="","",'Stok Listesi'!D29)</f>
        <v/>
      </c>
      <c r="D29" s="13" t="str">
        <f aca="false">IF('Stok Listesi'!A29="","",'Stok Listesi'!I29)</f>
        <v/>
      </c>
      <c r="E29" s="15"/>
      <c r="F29" s="16" t="str">
        <f aca="false">IF(OR(A29="",E29=""),"",E29-D29)</f>
        <v/>
      </c>
      <c r="G29" s="13"/>
    </row>
    <row r="30" customFormat="false" ht="15" hidden="false" customHeight="false" outlineLevel="0" collapsed="false">
      <c r="A30" s="8" t="str">
        <f aca="false">IF('Stok Listesi'!A30="","",'Stok Listesi'!A30)</f>
        <v/>
      </c>
      <c r="B30" s="8" t="str">
        <f aca="false">IF('Stok Listesi'!A30="","",'Stok Listesi'!B30)</f>
        <v/>
      </c>
      <c r="C30" s="8" t="str">
        <f aca="false">IF('Stok Listesi'!A30="","",'Stok Listesi'!D30)</f>
        <v/>
      </c>
      <c r="D30" s="8" t="str">
        <f aca="false">IF('Stok Listesi'!A30="","",'Stok Listesi'!I30)</f>
        <v/>
      </c>
      <c r="E30" s="7"/>
      <c r="F30" s="10" t="str">
        <f aca="false">IF(OR(A30="",E30=""),"",E30-D30)</f>
        <v/>
      </c>
      <c r="G30" s="8"/>
    </row>
    <row r="31" customFormat="false" ht="15" hidden="false" customHeight="false" outlineLevel="0" collapsed="false">
      <c r="A31" s="13" t="str">
        <f aca="false">IF('Stok Listesi'!A31="","",'Stok Listesi'!A31)</f>
        <v/>
      </c>
      <c r="B31" s="13" t="str">
        <f aca="false">IF('Stok Listesi'!A31="","",'Stok Listesi'!B31)</f>
        <v/>
      </c>
      <c r="C31" s="13" t="str">
        <f aca="false">IF('Stok Listesi'!A31="","",'Stok Listesi'!D31)</f>
        <v/>
      </c>
      <c r="D31" s="13" t="str">
        <f aca="false">IF('Stok Listesi'!A31="","",'Stok Listesi'!I31)</f>
        <v/>
      </c>
      <c r="E31" s="15"/>
      <c r="F31" s="16" t="str">
        <f aca="false">IF(OR(A31="",E31=""),"",E31-D31)</f>
        <v/>
      </c>
      <c r="G31" s="13"/>
    </row>
    <row r="32" customFormat="false" ht="15" hidden="false" customHeight="false" outlineLevel="0" collapsed="false">
      <c r="A32" s="8" t="str">
        <f aca="false">IF('Stok Listesi'!A32="","",'Stok Listesi'!A32)</f>
        <v/>
      </c>
      <c r="B32" s="8" t="str">
        <f aca="false">IF('Stok Listesi'!A32="","",'Stok Listesi'!B32)</f>
        <v/>
      </c>
      <c r="C32" s="8" t="str">
        <f aca="false">IF('Stok Listesi'!A32="","",'Stok Listesi'!D32)</f>
        <v/>
      </c>
      <c r="D32" s="8" t="str">
        <f aca="false">IF('Stok Listesi'!A32="","",'Stok Listesi'!I32)</f>
        <v/>
      </c>
      <c r="E32" s="7"/>
      <c r="F32" s="10" t="str">
        <f aca="false">IF(OR(A32="",E32=""),"",E32-D32)</f>
        <v/>
      </c>
      <c r="G32" s="8"/>
    </row>
    <row r="33" customFormat="false" ht="15" hidden="false" customHeight="false" outlineLevel="0" collapsed="false">
      <c r="A33" s="13" t="str">
        <f aca="false">IF('Stok Listesi'!A33="","",'Stok Listesi'!A33)</f>
        <v/>
      </c>
      <c r="B33" s="13" t="str">
        <f aca="false">IF('Stok Listesi'!A33="","",'Stok Listesi'!B33)</f>
        <v/>
      </c>
      <c r="C33" s="13" t="str">
        <f aca="false">IF('Stok Listesi'!A33="","",'Stok Listesi'!D33)</f>
        <v/>
      </c>
      <c r="D33" s="13" t="str">
        <f aca="false">IF('Stok Listesi'!A33="","",'Stok Listesi'!I33)</f>
        <v/>
      </c>
      <c r="E33" s="15"/>
      <c r="F33" s="16" t="str">
        <f aca="false">IF(OR(A33="",E33=""),"",E33-D33)</f>
        <v/>
      </c>
      <c r="G33" s="13"/>
    </row>
    <row r="34" customFormat="false" ht="15" hidden="false" customHeight="false" outlineLevel="0" collapsed="false">
      <c r="A34" s="8" t="str">
        <f aca="false">IF('Stok Listesi'!A34="","",'Stok Listesi'!A34)</f>
        <v/>
      </c>
      <c r="B34" s="8" t="str">
        <f aca="false">IF('Stok Listesi'!A34="","",'Stok Listesi'!B34)</f>
        <v/>
      </c>
      <c r="C34" s="8" t="str">
        <f aca="false">IF('Stok Listesi'!A34="","",'Stok Listesi'!D34)</f>
        <v/>
      </c>
      <c r="D34" s="8" t="str">
        <f aca="false">IF('Stok Listesi'!A34="","",'Stok Listesi'!I34)</f>
        <v/>
      </c>
      <c r="E34" s="7"/>
      <c r="F34" s="10" t="str">
        <f aca="false">IF(OR(A34="",E34=""),"",E34-D34)</f>
        <v/>
      </c>
      <c r="G34" s="8"/>
    </row>
    <row r="35" customFormat="false" ht="15" hidden="false" customHeight="false" outlineLevel="0" collapsed="false">
      <c r="A35" s="13" t="str">
        <f aca="false">IF('Stok Listesi'!A35="","",'Stok Listesi'!A35)</f>
        <v/>
      </c>
      <c r="B35" s="13" t="str">
        <f aca="false">IF('Stok Listesi'!A35="","",'Stok Listesi'!B35)</f>
        <v/>
      </c>
      <c r="C35" s="13" t="str">
        <f aca="false">IF('Stok Listesi'!A35="","",'Stok Listesi'!D35)</f>
        <v/>
      </c>
      <c r="D35" s="13" t="str">
        <f aca="false">IF('Stok Listesi'!A35="","",'Stok Listesi'!I35)</f>
        <v/>
      </c>
      <c r="E35" s="15"/>
      <c r="F35" s="16" t="str">
        <f aca="false">IF(OR(A35="",E35=""),"",E35-D35)</f>
        <v/>
      </c>
      <c r="G35" s="13"/>
    </row>
    <row r="36" customFormat="false" ht="15" hidden="false" customHeight="false" outlineLevel="0" collapsed="false">
      <c r="A36" s="8" t="str">
        <f aca="false">IF('Stok Listesi'!A36="","",'Stok Listesi'!A36)</f>
        <v/>
      </c>
      <c r="B36" s="8" t="str">
        <f aca="false">IF('Stok Listesi'!A36="","",'Stok Listesi'!B36)</f>
        <v/>
      </c>
      <c r="C36" s="8" t="str">
        <f aca="false">IF('Stok Listesi'!A36="","",'Stok Listesi'!D36)</f>
        <v/>
      </c>
      <c r="D36" s="8" t="str">
        <f aca="false">IF('Stok Listesi'!A36="","",'Stok Listesi'!I36)</f>
        <v/>
      </c>
      <c r="E36" s="7"/>
      <c r="F36" s="10" t="str">
        <f aca="false">IF(OR(A36="",E36=""),"",E36-D36)</f>
        <v/>
      </c>
      <c r="G36" s="8"/>
    </row>
    <row r="37" customFormat="false" ht="15" hidden="false" customHeight="false" outlineLevel="0" collapsed="false">
      <c r="A37" s="13" t="str">
        <f aca="false">IF('Stok Listesi'!A37="","",'Stok Listesi'!A37)</f>
        <v/>
      </c>
      <c r="B37" s="13" t="str">
        <f aca="false">IF('Stok Listesi'!A37="","",'Stok Listesi'!B37)</f>
        <v/>
      </c>
      <c r="C37" s="13" t="str">
        <f aca="false">IF('Stok Listesi'!A37="","",'Stok Listesi'!D37)</f>
        <v/>
      </c>
      <c r="D37" s="13" t="str">
        <f aca="false">IF('Stok Listesi'!A37="","",'Stok Listesi'!I37)</f>
        <v/>
      </c>
      <c r="E37" s="15"/>
      <c r="F37" s="16" t="str">
        <f aca="false">IF(OR(A37="",E37=""),"",E37-D37)</f>
        <v/>
      </c>
      <c r="G37" s="13"/>
    </row>
    <row r="38" customFormat="false" ht="15" hidden="false" customHeight="false" outlineLevel="0" collapsed="false">
      <c r="A38" s="8" t="str">
        <f aca="false">IF('Stok Listesi'!A38="","",'Stok Listesi'!A38)</f>
        <v/>
      </c>
      <c r="B38" s="8" t="str">
        <f aca="false">IF('Stok Listesi'!A38="","",'Stok Listesi'!B38)</f>
        <v/>
      </c>
      <c r="C38" s="8" t="str">
        <f aca="false">IF('Stok Listesi'!A38="","",'Stok Listesi'!D38)</f>
        <v/>
      </c>
      <c r="D38" s="8" t="str">
        <f aca="false">IF('Stok Listesi'!A38="","",'Stok Listesi'!I38)</f>
        <v/>
      </c>
      <c r="E38" s="7"/>
      <c r="F38" s="10" t="str">
        <f aca="false">IF(OR(A38="",E38=""),"",E38-D38)</f>
        <v/>
      </c>
      <c r="G38" s="8"/>
    </row>
    <row r="39" customFormat="false" ht="15" hidden="false" customHeight="false" outlineLevel="0" collapsed="false">
      <c r="A39" s="13" t="str">
        <f aca="false">IF('Stok Listesi'!A39="","",'Stok Listesi'!A39)</f>
        <v/>
      </c>
      <c r="B39" s="13" t="str">
        <f aca="false">IF('Stok Listesi'!A39="","",'Stok Listesi'!B39)</f>
        <v/>
      </c>
      <c r="C39" s="13" t="str">
        <f aca="false">IF('Stok Listesi'!A39="","",'Stok Listesi'!D39)</f>
        <v/>
      </c>
      <c r="D39" s="13" t="str">
        <f aca="false">IF('Stok Listesi'!A39="","",'Stok Listesi'!I39)</f>
        <v/>
      </c>
      <c r="E39" s="15"/>
      <c r="F39" s="16" t="str">
        <f aca="false">IF(OR(A39="",E39=""),"",E39-D39)</f>
        <v/>
      </c>
      <c r="G39" s="13"/>
    </row>
    <row r="40" customFormat="false" ht="15" hidden="false" customHeight="false" outlineLevel="0" collapsed="false">
      <c r="A40" s="8" t="str">
        <f aca="false">IF('Stok Listesi'!A40="","",'Stok Listesi'!A40)</f>
        <v/>
      </c>
      <c r="B40" s="8" t="str">
        <f aca="false">IF('Stok Listesi'!A40="","",'Stok Listesi'!B40)</f>
        <v/>
      </c>
      <c r="C40" s="8" t="str">
        <f aca="false">IF('Stok Listesi'!A40="","",'Stok Listesi'!D40)</f>
        <v/>
      </c>
      <c r="D40" s="8" t="str">
        <f aca="false">IF('Stok Listesi'!A40="","",'Stok Listesi'!I40)</f>
        <v/>
      </c>
      <c r="E40" s="7"/>
      <c r="F40" s="10" t="str">
        <f aca="false">IF(OR(A40="",E40=""),"",E40-D40)</f>
        <v/>
      </c>
      <c r="G40" s="8"/>
    </row>
    <row r="41" customFormat="false" ht="15" hidden="false" customHeight="false" outlineLevel="0" collapsed="false">
      <c r="A41" s="13" t="str">
        <f aca="false">IF('Stok Listesi'!A41="","",'Stok Listesi'!A41)</f>
        <v/>
      </c>
      <c r="B41" s="13" t="str">
        <f aca="false">IF('Stok Listesi'!A41="","",'Stok Listesi'!B41)</f>
        <v/>
      </c>
      <c r="C41" s="13" t="str">
        <f aca="false">IF('Stok Listesi'!A41="","",'Stok Listesi'!D41)</f>
        <v/>
      </c>
      <c r="D41" s="13" t="str">
        <f aca="false">IF('Stok Listesi'!A41="","",'Stok Listesi'!I41)</f>
        <v/>
      </c>
      <c r="E41" s="15"/>
      <c r="F41" s="16" t="str">
        <f aca="false">IF(OR(A41="",E41=""),"",E41-D41)</f>
        <v/>
      </c>
      <c r="G41" s="13"/>
    </row>
    <row r="42" customFormat="false" ht="15" hidden="false" customHeight="false" outlineLevel="0" collapsed="false">
      <c r="A42" s="8" t="str">
        <f aca="false">IF('Stok Listesi'!A42="","",'Stok Listesi'!A42)</f>
        <v/>
      </c>
      <c r="B42" s="8" t="str">
        <f aca="false">IF('Stok Listesi'!A42="","",'Stok Listesi'!B42)</f>
        <v/>
      </c>
      <c r="C42" s="8" t="str">
        <f aca="false">IF('Stok Listesi'!A42="","",'Stok Listesi'!D42)</f>
        <v/>
      </c>
      <c r="D42" s="8" t="str">
        <f aca="false">IF('Stok Listesi'!A42="","",'Stok Listesi'!I42)</f>
        <v/>
      </c>
      <c r="E42" s="7"/>
      <c r="F42" s="10" t="str">
        <f aca="false">IF(OR(A42="",E42=""),"",E42-D42)</f>
        <v/>
      </c>
      <c r="G42" s="8"/>
    </row>
    <row r="43" customFormat="false" ht="15" hidden="false" customHeight="false" outlineLevel="0" collapsed="false">
      <c r="A43" s="13" t="str">
        <f aca="false">IF('Stok Listesi'!A43="","",'Stok Listesi'!A43)</f>
        <v/>
      </c>
      <c r="B43" s="13" t="str">
        <f aca="false">IF('Stok Listesi'!A43="","",'Stok Listesi'!B43)</f>
        <v/>
      </c>
      <c r="C43" s="13" t="str">
        <f aca="false">IF('Stok Listesi'!A43="","",'Stok Listesi'!D43)</f>
        <v/>
      </c>
      <c r="D43" s="13" t="str">
        <f aca="false">IF('Stok Listesi'!A43="","",'Stok Listesi'!I43)</f>
        <v/>
      </c>
      <c r="E43" s="15"/>
      <c r="F43" s="16" t="str">
        <f aca="false">IF(OR(A43="",E43=""),"",E43-D43)</f>
        <v/>
      </c>
      <c r="G43" s="13"/>
    </row>
    <row r="44" customFormat="false" ht="15" hidden="false" customHeight="false" outlineLevel="0" collapsed="false">
      <c r="A44" s="8" t="str">
        <f aca="false">IF('Stok Listesi'!A44="","",'Stok Listesi'!A44)</f>
        <v/>
      </c>
      <c r="B44" s="8" t="str">
        <f aca="false">IF('Stok Listesi'!A44="","",'Stok Listesi'!B44)</f>
        <v/>
      </c>
      <c r="C44" s="8" t="str">
        <f aca="false">IF('Stok Listesi'!A44="","",'Stok Listesi'!D44)</f>
        <v/>
      </c>
      <c r="D44" s="8" t="str">
        <f aca="false">IF('Stok Listesi'!A44="","",'Stok Listesi'!I44)</f>
        <v/>
      </c>
      <c r="E44" s="7"/>
      <c r="F44" s="10" t="str">
        <f aca="false">IF(OR(A44="",E44=""),"",E44-D44)</f>
        <v/>
      </c>
      <c r="G44" s="8"/>
    </row>
    <row r="45" customFormat="false" ht="15" hidden="false" customHeight="false" outlineLevel="0" collapsed="false">
      <c r="A45" s="13" t="str">
        <f aca="false">IF('Stok Listesi'!A45="","",'Stok Listesi'!A45)</f>
        <v/>
      </c>
      <c r="B45" s="13" t="str">
        <f aca="false">IF('Stok Listesi'!A45="","",'Stok Listesi'!B45)</f>
        <v/>
      </c>
      <c r="C45" s="13" t="str">
        <f aca="false">IF('Stok Listesi'!A45="","",'Stok Listesi'!D45)</f>
        <v/>
      </c>
      <c r="D45" s="13" t="str">
        <f aca="false">IF('Stok Listesi'!A45="","",'Stok Listesi'!I45)</f>
        <v/>
      </c>
      <c r="E45" s="15"/>
      <c r="F45" s="16" t="str">
        <f aca="false">IF(OR(A45="",E45=""),"",E45-D45)</f>
        <v/>
      </c>
      <c r="G45" s="13"/>
    </row>
    <row r="46" customFormat="false" ht="15" hidden="false" customHeight="false" outlineLevel="0" collapsed="false">
      <c r="A46" s="8" t="str">
        <f aca="false">IF('Stok Listesi'!A46="","",'Stok Listesi'!A46)</f>
        <v/>
      </c>
      <c r="B46" s="8" t="str">
        <f aca="false">IF('Stok Listesi'!A46="","",'Stok Listesi'!B46)</f>
        <v/>
      </c>
      <c r="C46" s="8" t="str">
        <f aca="false">IF('Stok Listesi'!A46="","",'Stok Listesi'!D46)</f>
        <v/>
      </c>
      <c r="D46" s="8" t="str">
        <f aca="false">IF('Stok Listesi'!A46="","",'Stok Listesi'!I46)</f>
        <v/>
      </c>
      <c r="E46" s="7"/>
      <c r="F46" s="10" t="str">
        <f aca="false">IF(OR(A46="",E46=""),"",E46-D46)</f>
        <v/>
      </c>
      <c r="G46" s="8"/>
    </row>
    <row r="47" customFormat="false" ht="15" hidden="false" customHeight="false" outlineLevel="0" collapsed="false">
      <c r="A47" s="13" t="str">
        <f aca="false">IF('Stok Listesi'!A47="","",'Stok Listesi'!A47)</f>
        <v/>
      </c>
      <c r="B47" s="13" t="str">
        <f aca="false">IF('Stok Listesi'!A47="","",'Stok Listesi'!B47)</f>
        <v/>
      </c>
      <c r="C47" s="13" t="str">
        <f aca="false">IF('Stok Listesi'!A47="","",'Stok Listesi'!D47)</f>
        <v/>
      </c>
      <c r="D47" s="13" t="str">
        <f aca="false">IF('Stok Listesi'!A47="","",'Stok Listesi'!I47)</f>
        <v/>
      </c>
      <c r="E47" s="15"/>
      <c r="F47" s="16" t="str">
        <f aca="false">IF(OR(A47="",E47=""),"",E47-D47)</f>
        <v/>
      </c>
      <c r="G47" s="13"/>
    </row>
    <row r="48" customFormat="false" ht="15" hidden="false" customHeight="false" outlineLevel="0" collapsed="false">
      <c r="A48" s="8" t="str">
        <f aca="false">IF('Stok Listesi'!A48="","",'Stok Listesi'!A48)</f>
        <v/>
      </c>
      <c r="B48" s="8" t="str">
        <f aca="false">IF('Stok Listesi'!A48="","",'Stok Listesi'!B48)</f>
        <v/>
      </c>
      <c r="C48" s="8" t="str">
        <f aca="false">IF('Stok Listesi'!A48="","",'Stok Listesi'!D48)</f>
        <v/>
      </c>
      <c r="D48" s="8" t="str">
        <f aca="false">IF('Stok Listesi'!A48="","",'Stok Listesi'!I48)</f>
        <v/>
      </c>
      <c r="E48" s="7"/>
      <c r="F48" s="10" t="str">
        <f aca="false">IF(OR(A48="",E48=""),"",E48-D48)</f>
        <v/>
      </c>
      <c r="G48" s="8"/>
    </row>
    <row r="49" customFormat="false" ht="15" hidden="false" customHeight="false" outlineLevel="0" collapsed="false">
      <c r="A49" s="13" t="str">
        <f aca="false">IF('Stok Listesi'!A49="","",'Stok Listesi'!A49)</f>
        <v/>
      </c>
      <c r="B49" s="13" t="str">
        <f aca="false">IF('Stok Listesi'!A49="","",'Stok Listesi'!B49)</f>
        <v/>
      </c>
      <c r="C49" s="13" t="str">
        <f aca="false">IF('Stok Listesi'!A49="","",'Stok Listesi'!D49)</f>
        <v/>
      </c>
      <c r="D49" s="13" t="str">
        <f aca="false">IF('Stok Listesi'!A49="","",'Stok Listesi'!I49)</f>
        <v/>
      </c>
      <c r="E49" s="15"/>
      <c r="F49" s="16" t="str">
        <f aca="false">IF(OR(A49="",E49=""),"",E49-D49)</f>
        <v/>
      </c>
      <c r="G49" s="13"/>
    </row>
    <row r="50" customFormat="false" ht="15" hidden="false" customHeight="false" outlineLevel="0" collapsed="false">
      <c r="A50" s="8" t="str">
        <f aca="false">IF('Stok Listesi'!A50="","",'Stok Listesi'!A50)</f>
        <v/>
      </c>
      <c r="B50" s="8" t="str">
        <f aca="false">IF('Stok Listesi'!A50="","",'Stok Listesi'!B50)</f>
        <v/>
      </c>
      <c r="C50" s="8" t="str">
        <f aca="false">IF('Stok Listesi'!A50="","",'Stok Listesi'!D50)</f>
        <v/>
      </c>
      <c r="D50" s="8" t="str">
        <f aca="false">IF('Stok Listesi'!A50="","",'Stok Listesi'!I50)</f>
        <v/>
      </c>
      <c r="E50" s="7"/>
      <c r="F50" s="10" t="str">
        <f aca="false">IF(OR(A50="",E50=""),"",E50-D50)</f>
        <v/>
      </c>
      <c r="G50" s="8"/>
    </row>
    <row r="51" customFormat="false" ht="15" hidden="false" customHeight="false" outlineLevel="0" collapsed="false">
      <c r="A51" s="13" t="str">
        <f aca="false">IF('Stok Listesi'!A51="","",'Stok Listesi'!A51)</f>
        <v/>
      </c>
      <c r="B51" s="13" t="str">
        <f aca="false">IF('Stok Listesi'!A51="","",'Stok Listesi'!B51)</f>
        <v/>
      </c>
      <c r="C51" s="13" t="str">
        <f aca="false">IF('Stok Listesi'!A51="","",'Stok Listesi'!D51)</f>
        <v/>
      </c>
      <c r="D51" s="13" t="str">
        <f aca="false">IF('Stok Listesi'!A51="","",'Stok Listesi'!I51)</f>
        <v/>
      </c>
      <c r="E51" s="15"/>
      <c r="F51" s="16" t="str">
        <f aca="false">IF(OR(A51="",E51=""),"",E51-D51)</f>
        <v/>
      </c>
      <c r="G51" s="13"/>
    </row>
    <row r="52" customFormat="false" ht="15" hidden="false" customHeight="false" outlineLevel="0" collapsed="false">
      <c r="A52" s="8" t="str">
        <f aca="false">IF('Stok Listesi'!A52="","",'Stok Listesi'!A52)</f>
        <v/>
      </c>
      <c r="B52" s="8" t="str">
        <f aca="false">IF('Stok Listesi'!A52="","",'Stok Listesi'!B52)</f>
        <v/>
      </c>
      <c r="C52" s="8" t="str">
        <f aca="false">IF('Stok Listesi'!A52="","",'Stok Listesi'!D52)</f>
        <v/>
      </c>
      <c r="D52" s="8" t="str">
        <f aca="false">IF('Stok Listesi'!A52="","",'Stok Listesi'!I52)</f>
        <v/>
      </c>
      <c r="E52" s="7"/>
      <c r="F52" s="10" t="str">
        <f aca="false">IF(OR(A52="",E52=""),"",E52-D52)</f>
        <v/>
      </c>
      <c r="G52" s="8"/>
    </row>
    <row r="53" customFormat="false" ht="15" hidden="false" customHeight="false" outlineLevel="0" collapsed="false">
      <c r="A53" s="13" t="str">
        <f aca="false">IF('Stok Listesi'!A53="","",'Stok Listesi'!A53)</f>
        <v/>
      </c>
      <c r="B53" s="13" t="str">
        <f aca="false">IF('Stok Listesi'!A53="","",'Stok Listesi'!B53)</f>
        <v/>
      </c>
      <c r="C53" s="13" t="str">
        <f aca="false">IF('Stok Listesi'!A53="","",'Stok Listesi'!D53)</f>
        <v/>
      </c>
      <c r="D53" s="13" t="str">
        <f aca="false">IF('Stok Listesi'!A53="","",'Stok Listesi'!I53)</f>
        <v/>
      </c>
      <c r="E53" s="15"/>
      <c r="F53" s="16" t="str">
        <f aca="false">IF(OR(A53="",E53=""),"",E53-D53)</f>
        <v/>
      </c>
      <c r="G53" s="13"/>
    </row>
    <row r="54" customFormat="false" ht="15" hidden="false" customHeight="false" outlineLevel="0" collapsed="false">
      <c r="A54" s="8" t="str">
        <f aca="false">IF('Stok Listesi'!A54="","",'Stok Listesi'!A54)</f>
        <v/>
      </c>
      <c r="B54" s="8" t="str">
        <f aca="false">IF('Stok Listesi'!A54="","",'Stok Listesi'!B54)</f>
        <v/>
      </c>
      <c r="C54" s="8" t="str">
        <f aca="false">IF('Stok Listesi'!A54="","",'Stok Listesi'!D54)</f>
        <v/>
      </c>
      <c r="D54" s="8" t="str">
        <f aca="false">IF('Stok Listesi'!A54="","",'Stok Listesi'!I54)</f>
        <v/>
      </c>
      <c r="E54" s="7"/>
      <c r="F54" s="10" t="str">
        <f aca="false">IF(OR(A54="",E54=""),"",E54-D54)</f>
        <v/>
      </c>
      <c r="G54" s="8"/>
    </row>
    <row r="55" customFormat="false" ht="15" hidden="false" customHeight="false" outlineLevel="0" collapsed="false">
      <c r="A55" s="13" t="str">
        <f aca="false">IF('Stok Listesi'!A55="","",'Stok Listesi'!A55)</f>
        <v/>
      </c>
      <c r="B55" s="13" t="str">
        <f aca="false">IF('Stok Listesi'!A55="","",'Stok Listesi'!B55)</f>
        <v/>
      </c>
      <c r="C55" s="13" t="str">
        <f aca="false">IF('Stok Listesi'!A55="","",'Stok Listesi'!D55)</f>
        <v/>
      </c>
      <c r="D55" s="13" t="str">
        <f aca="false">IF('Stok Listesi'!A55="","",'Stok Listesi'!I55)</f>
        <v/>
      </c>
      <c r="E55" s="15"/>
      <c r="F55" s="16" t="str">
        <f aca="false">IF(OR(A55="",E55=""),"",E55-D55)</f>
        <v/>
      </c>
      <c r="G55" s="13"/>
    </row>
    <row r="56" customFormat="false" ht="15" hidden="false" customHeight="false" outlineLevel="0" collapsed="false">
      <c r="A56" s="8" t="str">
        <f aca="false">IF('Stok Listesi'!A56="","",'Stok Listesi'!A56)</f>
        <v/>
      </c>
      <c r="B56" s="8" t="str">
        <f aca="false">IF('Stok Listesi'!A56="","",'Stok Listesi'!B56)</f>
        <v/>
      </c>
      <c r="C56" s="8" t="str">
        <f aca="false">IF('Stok Listesi'!A56="","",'Stok Listesi'!D56)</f>
        <v/>
      </c>
      <c r="D56" s="8" t="str">
        <f aca="false">IF('Stok Listesi'!A56="","",'Stok Listesi'!I56)</f>
        <v/>
      </c>
      <c r="E56" s="7"/>
      <c r="F56" s="10" t="str">
        <f aca="false">IF(OR(A56="",E56=""),"",E56-D56)</f>
        <v/>
      </c>
      <c r="G56" s="8"/>
    </row>
    <row r="57" customFormat="false" ht="15" hidden="false" customHeight="false" outlineLevel="0" collapsed="false">
      <c r="A57" s="13" t="str">
        <f aca="false">IF('Stok Listesi'!A57="","",'Stok Listesi'!A57)</f>
        <v/>
      </c>
      <c r="B57" s="13" t="str">
        <f aca="false">IF('Stok Listesi'!A57="","",'Stok Listesi'!B57)</f>
        <v/>
      </c>
      <c r="C57" s="13" t="str">
        <f aca="false">IF('Stok Listesi'!A57="","",'Stok Listesi'!D57)</f>
        <v/>
      </c>
      <c r="D57" s="13" t="str">
        <f aca="false">IF('Stok Listesi'!A57="","",'Stok Listesi'!I57)</f>
        <v/>
      </c>
      <c r="E57" s="15"/>
      <c r="F57" s="16" t="str">
        <f aca="false">IF(OR(A57="",E57=""),"",E57-D57)</f>
        <v/>
      </c>
      <c r="G57" s="13"/>
    </row>
    <row r="58" customFormat="false" ht="15" hidden="false" customHeight="false" outlineLevel="0" collapsed="false">
      <c r="A58" s="8" t="str">
        <f aca="false">IF('Stok Listesi'!A58="","",'Stok Listesi'!A58)</f>
        <v/>
      </c>
      <c r="B58" s="8" t="str">
        <f aca="false">IF('Stok Listesi'!A58="","",'Stok Listesi'!B58)</f>
        <v/>
      </c>
      <c r="C58" s="8" t="str">
        <f aca="false">IF('Stok Listesi'!A58="","",'Stok Listesi'!D58)</f>
        <v/>
      </c>
      <c r="D58" s="8" t="str">
        <f aca="false">IF('Stok Listesi'!A58="","",'Stok Listesi'!I58)</f>
        <v/>
      </c>
      <c r="E58" s="7"/>
      <c r="F58" s="10" t="str">
        <f aca="false">IF(OR(A58="",E58=""),"",E58-D58)</f>
        <v/>
      </c>
      <c r="G58" s="8"/>
    </row>
    <row r="59" customFormat="false" ht="15" hidden="false" customHeight="false" outlineLevel="0" collapsed="false">
      <c r="A59" s="13" t="str">
        <f aca="false">IF('Stok Listesi'!A59="","",'Stok Listesi'!A59)</f>
        <v/>
      </c>
      <c r="B59" s="13" t="str">
        <f aca="false">IF('Stok Listesi'!A59="","",'Stok Listesi'!B59)</f>
        <v/>
      </c>
      <c r="C59" s="13" t="str">
        <f aca="false">IF('Stok Listesi'!A59="","",'Stok Listesi'!D59)</f>
        <v/>
      </c>
      <c r="D59" s="13" t="str">
        <f aca="false">IF('Stok Listesi'!A59="","",'Stok Listesi'!I59)</f>
        <v/>
      </c>
      <c r="E59" s="15"/>
      <c r="F59" s="16" t="str">
        <f aca="false">IF(OR(A59="",E59=""),"",E59-D59)</f>
        <v/>
      </c>
      <c r="G59" s="13"/>
    </row>
    <row r="60" customFormat="false" ht="15" hidden="false" customHeight="false" outlineLevel="0" collapsed="false">
      <c r="A60" s="8" t="str">
        <f aca="false">IF('Stok Listesi'!A60="","",'Stok Listesi'!A60)</f>
        <v/>
      </c>
      <c r="B60" s="8" t="str">
        <f aca="false">IF('Stok Listesi'!A60="","",'Stok Listesi'!B60)</f>
        <v/>
      </c>
      <c r="C60" s="8" t="str">
        <f aca="false">IF('Stok Listesi'!A60="","",'Stok Listesi'!D60)</f>
        <v/>
      </c>
      <c r="D60" s="8" t="str">
        <f aca="false">IF('Stok Listesi'!A60="","",'Stok Listesi'!I60)</f>
        <v/>
      </c>
      <c r="E60" s="7"/>
      <c r="F60" s="10" t="str">
        <f aca="false">IF(OR(A60="",E60=""),"",E60-D60)</f>
        <v/>
      </c>
      <c r="G60" s="8"/>
    </row>
    <row r="61" customFormat="false" ht="15" hidden="false" customHeight="false" outlineLevel="0" collapsed="false">
      <c r="A61" s="13" t="str">
        <f aca="false">IF('Stok Listesi'!A61="","",'Stok Listesi'!A61)</f>
        <v/>
      </c>
      <c r="B61" s="13" t="str">
        <f aca="false">IF('Stok Listesi'!A61="","",'Stok Listesi'!B61)</f>
        <v/>
      </c>
      <c r="C61" s="13" t="str">
        <f aca="false">IF('Stok Listesi'!A61="","",'Stok Listesi'!D61)</f>
        <v/>
      </c>
      <c r="D61" s="13" t="str">
        <f aca="false">IF('Stok Listesi'!A61="","",'Stok Listesi'!I61)</f>
        <v/>
      </c>
      <c r="E61" s="15"/>
      <c r="F61" s="16" t="str">
        <f aca="false">IF(OR(A61="",E61=""),"",E61-D61)</f>
        <v/>
      </c>
      <c r="G61" s="13"/>
    </row>
    <row r="62" customFormat="false" ht="15" hidden="false" customHeight="false" outlineLevel="0" collapsed="false">
      <c r="A62" s="8" t="str">
        <f aca="false">IF('Stok Listesi'!A62="","",'Stok Listesi'!A62)</f>
        <v/>
      </c>
      <c r="B62" s="8" t="str">
        <f aca="false">IF('Stok Listesi'!A62="","",'Stok Listesi'!B62)</f>
        <v/>
      </c>
      <c r="C62" s="8" t="str">
        <f aca="false">IF('Stok Listesi'!A62="","",'Stok Listesi'!D62)</f>
        <v/>
      </c>
      <c r="D62" s="8" t="str">
        <f aca="false">IF('Stok Listesi'!A62="","",'Stok Listesi'!I62)</f>
        <v/>
      </c>
      <c r="E62" s="7"/>
      <c r="F62" s="10" t="str">
        <f aca="false">IF(OR(A62="",E62=""),"",E62-D62)</f>
        <v/>
      </c>
      <c r="G62" s="8"/>
    </row>
    <row r="63" customFormat="false" ht="15" hidden="false" customHeight="false" outlineLevel="0" collapsed="false">
      <c r="A63" s="13" t="str">
        <f aca="false">IF('Stok Listesi'!A63="","",'Stok Listesi'!A63)</f>
        <v/>
      </c>
      <c r="B63" s="13" t="str">
        <f aca="false">IF('Stok Listesi'!A63="","",'Stok Listesi'!B63)</f>
        <v/>
      </c>
      <c r="C63" s="13" t="str">
        <f aca="false">IF('Stok Listesi'!A63="","",'Stok Listesi'!D63)</f>
        <v/>
      </c>
      <c r="D63" s="13" t="str">
        <f aca="false">IF('Stok Listesi'!A63="","",'Stok Listesi'!I63)</f>
        <v/>
      </c>
      <c r="E63" s="15"/>
      <c r="F63" s="16" t="str">
        <f aca="false">IF(OR(A63="",E63=""),"",E63-D63)</f>
        <v/>
      </c>
      <c r="G63" s="13"/>
    </row>
    <row r="64" customFormat="false" ht="15" hidden="false" customHeight="false" outlineLevel="0" collapsed="false">
      <c r="A64" s="8" t="str">
        <f aca="false">IF('Stok Listesi'!A64="","",'Stok Listesi'!A64)</f>
        <v/>
      </c>
      <c r="B64" s="8" t="str">
        <f aca="false">IF('Stok Listesi'!A64="","",'Stok Listesi'!B64)</f>
        <v/>
      </c>
      <c r="C64" s="8" t="str">
        <f aca="false">IF('Stok Listesi'!A64="","",'Stok Listesi'!D64)</f>
        <v/>
      </c>
      <c r="D64" s="8" t="str">
        <f aca="false">IF('Stok Listesi'!A64="","",'Stok Listesi'!I64)</f>
        <v/>
      </c>
      <c r="E64" s="7"/>
      <c r="F64" s="10" t="str">
        <f aca="false">IF(OR(A64="",E64=""),"",E64-D64)</f>
        <v/>
      </c>
      <c r="G64" s="8"/>
    </row>
    <row r="65" customFormat="false" ht="15" hidden="false" customHeight="false" outlineLevel="0" collapsed="false">
      <c r="A65" s="13" t="str">
        <f aca="false">IF('Stok Listesi'!A65="","",'Stok Listesi'!A65)</f>
        <v/>
      </c>
      <c r="B65" s="13" t="str">
        <f aca="false">IF('Stok Listesi'!A65="","",'Stok Listesi'!B65)</f>
        <v/>
      </c>
      <c r="C65" s="13" t="str">
        <f aca="false">IF('Stok Listesi'!A65="","",'Stok Listesi'!D65)</f>
        <v/>
      </c>
      <c r="D65" s="13" t="str">
        <f aca="false">IF('Stok Listesi'!A65="","",'Stok Listesi'!I65)</f>
        <v/>
      </c>
      <c r="E65" s="15"/>
      <c r="F65" s="16" t="str">
        <f aca="false">IF(OR(A65="",E65=""),"",E65-D65)</f>
        <v/>
      </c>
      <c r="G65" s="13"/>
    </row>
    <row r="66" customFormat="false" ht="15" hidden="false" customHeight="false" outlineLevel="0" collapsed="false">
      <c r="A66" s="8" t="str">
        <f aca="false">IF('Stok Listesi'!A66="","",'Stok Listesi'!A66)</f>
        <v/>
      </c>
      <c r="B66" s="8" t="str">
        <f aca="false">IF('Stok Listesi'!A66="","",'Stok Listesi'!B66)</f>
        <v/>
      </c>
      <c r="C66" s="8" t="str">
        <f aca="false">IF('Stok Listesi'!A66="","",'Stok Listesi'!D66)</f>
        <v/>
      </c>
      <c r="D66" s="8" t="str">
        <f aca="false">IF('Stok Listesi'!A66="","",'Stok Listesi'!I66)</f>
        <v/>
      </c>
      <c r="E66" s="7"/>
      <c r="F66" s="10" t="str">
        <f aca="false">IF(OR(A66="",E66=""),"",E66-D66)</f>
        <v/>
      </c>
      <c r="G66" s="8"/>
    </row>
    <row r="67" customFormat="false" ht="15" hidden="false" customHeight="false" outlineLevel="0" collapsed="false">
      <c r="A67" s="13" t="str">
        <f aca="false">IF('Stok Listesi'!A67="","",'Stok Listesi'!A67)</f>
        <v/>
      </c>
      <c r="B67" s="13" t="str">
        <f aca="false">IF('Stok Listesi'!A67="","",'Stok Listesi'!B67)</f>
        <v/>
      </c>
      <c r="C67" s="13" t="str">
        <f aca="false">IF('Stok Listesi'!A67="","",'Stok Listesi'!D67)</f>
        <v/>
      </c>
      <c r="D67" s="13" t="str">
        <f aca="false">IF('Stok Listesi'!A67="","",'Stok Listesi'!I67)</f>
        <v/>
      </c>
      <c r="E67" s="15"/>
      <c r="F67" s="16" t="str">
        <f aca="false">IF(OR(A67="",E67=""),"",E67-D67)</f>
        <v/>
      </c>
      <c r="G67" s="13"/>
    </row>
    <row r="68" customFormat="false" ht="15" hidden="false" customHeight="false" outlineLevel="0" collapsed="false">
      <c r="A68" s="8" t="str">
        <f aca="false">IF('Stok Listesi'!A68="","",'Stok Listesi'!A68)</f>
        <v/>
      </c>
      <c r="B68" s="8" t="str">
        <f aca="false">IF('Stok Listesi'!A68="","",'Stok Listesi'!B68)</f>
        <v/>
      </c>
      <c r="C68" s="8" t="str">
        <f aca="false">IF('Stok Listesi'!A68="","",'Stok Listesi'!D68)</f>
        <v/>
      </c>
      <c r="D68" s="8" t="str">
        <f aca="false">IF('Stok Listesi'!A68="","",'Stok Listesi'!I68)</f>
        <v/>
      </c>
      <c r="E68" s="7"/>
      <c r="F68" s="10" t="str">
        <f aca="false">IF(OR(A68="",E68=""),"",E68-D68)</f>
        <v/>
      </c>
      <c r="G68" s="8"/>
    </row>
    <row r="69" customFormat="false" ht="15" hidden="false" customHeight="false" outlineLevel="0" collapsed="false">
      <c r="A69" s="13" t="str">
        <f aca="false">IF('Stok Listesi'!A69="","",'Stok Listesi'!A69)</f>
        <v/>
      </c>
      <c r="B69" s="13" t="str">
        <f aca="false">IF('Stok Listesi'!A69="","",'Stok Listesi'!B69)</f>
        <v/>
      </c>
      <c r="C69" s="13" t="str">
        <f aca="false">IF('Stok Listesi'!A69="","",'Stok Listesi'!D69)</f>
        <v/>
      </c>
      <c r="D69" s="13" t="str">
        <f aca="false">IF('Stok Listesi'!A69="","",'Stok Listesi'!I69)</f>
        <v/>
      </c>
      <c r="E69" s="15"/>
      <c r="F69" s="16" t="str">
        <f aca="false">IF(OR(A69="",E69=""),"",E69-D69)</f>
        <v/>
      </c>
      <c r="G69" s="13"/>
    </row>
    <row r="70" customFormat="false" ht="15" hidden="false" customHeight="false" outlineLevel="0" collapsed="false">
      <c r="A70" s="8" t="str">
        <f aca="false">IF('Stok Listesi'!A70="","",'Stok Listesi'!A70)</f>
        <v/>
      </c>
      <c r="B70" s="8" t="str">
        <f aca="false">IF('Stok Listesi'!A70="","",'Stok Listesi'!B70)</f>
        <v/>
      </c>
      <c r="C70" s="8" t="str">
        <f aca="false">IF('Stok Listesi'!A70="","",'Stok Listesi'!D70)</f>
        <v/>
      </c>
      <c r="D70" s="8" t="str">
        <f aca="false">IF('Stok Listesi'!A70="","",'Stok Listesi'!I70)</f>
        <v/>
      </c>
      <c r="E70" s="7"/>
      <c r="F70" s="10" t="str">
        <f aca="false">IF(OR(A70="",E70=""),"",E70-D70)</f>
        <v/>
      </c>
      <c r="G70" s="8"/>
    </row>
    <row r="71" customFormat="false" ht="15" hidden="false" customHeight="false" outlineLevel="0" collapsed="false">
      <c r="A71" s="13" t="str">
        <f aca="false">IF('Stok Listesi'!A71="","",'Stok Listesi'!A71)</f>
        <v/>
      </c>
      <c r="B71" s="13" t="str">
        <f aca="false">IF('Stok Listesi'!A71="","",'Stok Listesi'!B71)</f>
        <v/>
      </c>
      <c r="C71" s="13" t="str">
        <f aca="false">IF('Stok Listesi'!A71="","",'Stok Listesi'!D71)</f>
        <v/>
      </c>
      <c r="D71" s="13" t="str">
        <f aca="false">IF('Stok Listesi'!A71="","",'Stok Listesi'!I71)</f>
        <v/>
      </c>
      <c r="E71" s="15"/>
      <c r="F71" s="16" t="str">
        <f aca="false">IF(OR(A71="",E71=""),"",E71-D71)</f>
        <v/>
      </c>
      <c r="G71" s="13"/>
    </row>
    <row r="72" customFormat="false" ht="15" hidden="false" customHeight="false" outlineLevel="0" collapsed="false">
      <c r="A72" s="8" t="str">
        <f aca="false">IF('Stok Listesi'!A72="","",'Stok Listesi'!A72)</f>
        <v/>
      </c>
      <c r="B72" s="8" t="str">
        <f aca="false">IF('Stok Listesi'!A72="","",'Stok Listesi'!B72)</f>
        <v/>
      </c>
      <c r="C72" s="8" t="str">
        <f aca="false">IF('Stok Listesi'!A72="","",'Stok Listesi'!D72)</f>
        <v/>
      </c>
      <c r="D72" s="8" t="str">
        <f aca="false">IF('Stok Listesi'!A72="","",'Stok Listesi'!I72)</f>
        <v/>
      </c>
      <c r="E72" s="7"/>
      <c r="F72" s="10" t="str">
        <f aca="false">IF(OR(A72="",E72=""),"",E72-D72)</f>
        <v/>
      </c>
      <c r="G72" s="8"/>
    </row>
    <row r="73" customFormat="false" ht="15" hidden="false" customHeight="false" outlineLevel="0" collapsed="false">
      <c r="A73" s="13" t="str">
        <f aca="false">IF('Stok Listesi'!A73="","",'Stok Listesi'!A73)</f>
        <v/>
      </c>
      <c r="B73" s="13" t="str">
        <f aca="false">IF('Stok Listesi'!A73="","",'Stok Listesi'!B73)</f>
        <v/>
      </c>
      <c r="C73" s="13" t="str">
        <f aca="false">IF('Stok Listesi'!A73="","",'Stok Listesi'!D73)</f>
        <v/>
      </c>
      <c r="D73" s="13" t="str">
        <f aca="false">IF('Stok Listesi'!A73="","",'Stok Listesi'!I73)</f>
        <v/>
      </c>
      <c r="E73" s="15"/>
      <c r="F73" s="16" t="str">
        <f aca="false">IF(OR(A73="",E73=""),"",E73-D73)</f>
        <v/>
      </c>
      <c r="G73" s="13"/>
    </row>
    <row r="74" customFormat="false" ht="15" hidden="false" customHeight="false" outlineLevel="0" collapsed="false">
      <c r="A74" s="8" t="str">
        <f aca="false">IF('Stok Listesi'!A74="","",'Stok Listesi'!A74)</f>
        <v/>
      </c>
      <c r="B74" s="8" t="str">
        <f aca="false">IF('Stok Listesi'!A74="","",'Stok Listesi'!B74)</f>
        <v/>
      </c>
      <c r="C74" s="8" t="str">
        <f aca="false">IF('Stok Listesi'!A74="","",'Stok Listesi'!D74)</f>
        <v/>
      </c>
      <c r="D74" s="8" t="str">
        <f aca="false">IF('Stok Listesi'!A74="","",'Stok Listesi'!I74)</f>
        <v/>
      </c>
      <c r="E74" s="7"/>
      <c r="F74" s="10" t="str">
        <f aca="false">IF(OR(A74="",E74=""),"",E74-D74)</f>
        <v/>
      </c>
      <c r="G74" s="8"/>
    </row>
    <row r="75" customFormat="false" ht="15" hidden="false" customHeight="false" outlineLevel="0" collapsed="false">
      <c r="A75" s="13" t="str">
        <f aca="false">IF('Stok Listesi'!A75="","",'Stok Listesi'!A75)</f>
        <v/>
      </c>
      <c r="B75" s="13" t="str">
        <f aca="false">IF('Stok Listesi'!A75="","",'Stok Listesi'!B75)</f>
        <v/>
      </c>
      <c r="C75" s="13" t="str">
        <f aca="false">IF('Stok Listesi'!A75="","",'Stok Listesi'!D75)</f>
        <v/>
      </c>
      <c r="D75" s="13" t="str">
        <f aca="false">IF('Stok Listesi'!A75="","",'Stok Listesi'!I75)</f>
        <v/>
      </c>
      <c r="E75" s="15"/>
      <c r="F75" s="16" t="str">
        <f aca="false">IF(OR(A75="",E75=""),"",E75-D75)</f>
        <v/>
      </c>
      <c r="G75" s="13"/>
    </row>
    <row r="76" customFormat="false" ht="15" hidden="false" customHeight="false" outlineLevel="0" collapsed="false">
      <c r="A76" s="8" t="str">
        <f aca="false">IF('Stok Listesi'!A76="","",'Stok Listesi'!A76)</f>
        <v/>
      </c>
      <c r="B76" s="8" t="str">
        <f aca="false">IF('Stok Listesi'!A76="","",'Stok Listesi'!B76)</f>
        <v/>
      </c>
      <c r="C76" s="8" t="str">
        <f aca="false">IF('Stok Listesi'!A76="","",'Stok Listesi'!D76)</f>
        <v/>
      </c>
      <c r="D76" s="8" t="str">
        <f aca="false">IF('Stok Listesi'!A76="","",'Stok Listesi'!I76)</f>
        <v/>
      </c>
      <c r="E76" s="7"/>
      <c r="F76" s="10" t="str">
        <f aca="false">IF(OR(A76="",E76=""),"",E76-D76)</f>
        <v/>
      </c>
      <c r="G76" s="8"/>
    </row>
    <row r="77" customFormat="false" ht="15" hidden="false" customHeight="false" outlineLevel="0" collapsed="false">
      <c r="A77" s="13" t="str">
        <f aca="false">IF('Stok Listesi'!A77="","",'Stok Listesi'!A77)</f>
        <v/>
      </c>
      <c r="B77" s="13" t="str">
        <f aca="false">IF('Stok Listesi'!A77="","",'Stok Listesi'!B77)</f>
        <v/>
      </c>
      <c r="C77" s="13" t="str">
        <f aca="false">IF('Stok Listesi'!A77="","",'Stok Listesi'!D77)</f>
        <v/>
      </c>
      <c r="D77" s="13" t="str">
        <f aca="false">IF('Stok Listesi'!A77="","",'Stok Listesi'!I77)</f>
        <v/>
      </c>
      <c r="E77" s="15"/>
      <c r="F77" s="16" t="str">
        <f aca="false">IF(OR(A77="",E77=""),"",E77-D77)</f>
        <v/>
      </c>
      <c r="G77" s="13"/>
    </row>
    <row r="78" customFormat="false" ht="15" hidden="false" customHeight="false" outlineLevel="0" collapsed="false">
      <c r="A78" s="8" t="str">
        <f aca="false">IF('Stok Listesi'!A78="","",'Stok Listesi'!A78)</f>
        <v/>
      </c>
      <c r="B78" s="8" t="str">
        <f aca="false">IF('Stok Listesi'!A78="","",'Stok Listesi'!B78)</f>
        <v/>
      </c>
      <c r="C78" s="8" t="str">
        <f aca="false">IF('Stok Listesi'!A78="","",'Stok Listesi'!D78)</f>
        <v/>
      </c>
      <c r="D78" s="8" t="str">
        <f aca="false">IF('Stok Listesi'!A78="","",'Stok Listesi'!I78)</f>
        <v/>
      </c>
      <c r="E78" s="7"/>
      <c r="F78" s="10" t="str">
        <f aca="false">IF(OR(A78="",E78=""),"",E78-D78)</f>
        <v/>
      </c>
      <c r="G78" s="8"/>
    </row>
    <row r="79" customFormat="false" ht="15" hidden="false" customHeight="false" outlineLevel="0" collapsed="false">
      <c r="A79" s="13" t="str">
        <f aca="false">IF('Stok Listesi'!A79="","",'Stok Listesi'!A79)</f>
        <v/>
      </c>
      <c r="B79" s="13" t="str">
        <f aca="false">IF('Stok Listesi'!A79="","",'Stok Listesi'!B79)</f>
        <v/>
      </c>
      <c r="C79" s="13" t="str">
        <f aca="false">IF('Stok Listesi'!A79="","",'Stok Listesi'!D79)</f>
        <v/>
      </c>
      <c r="D79" s="13" t="str">
        <f aca="false">IF('Stok Listesi'!A79="","",'Stok Listesi'!I79)</f>
        <v/>
      </c>
      <c r="E79" s="15"/>
      <c r="F79" s="16" t="str">
        <f aca="false">IF(OR(A79="",E79=""),"",E79-D79)</f>
        <v/>
      </c>
      <c r="G79" s="13"/>
    </row>
    <row r="80" customFormat="false" ht="15" hidden="false" customHeight="false" outlineLevel="0" collapsed="false">
      <c r="A80" s="8" t="str">
        <f aca="false">IF('Stok Listesi'!A80="","",'Stok Listesi'!A80)</f>
        <v/>
      </c>
      <c r="B80" s="8" t="str">
        <f aca="false">IF('Stok Listesi'!A80="","",'Stok Listesi'!B80)</f>
        <v/>
      </c>
      <c r="C80" s="8" t="str">
        <f aca="false">IF('Stok Listesi'!A80="","",'Stok Listesi'!D80)</f>
        <v/>
      </c>
      <c r="D80" s="8" t="str">
        <f aca="false">IF('Stok Listesi'!A80="","",'Stok Listesi'!I80)</f>
        <v/>
      </c>
      <c r="E80" s="7"/>
      <c r="F80" s="10" t="str">
        <f aca="false">IF(OR(A80="",E80=""),"",E80-D80)</f>
        <v/>
      </c>
      <c r="G80" s="8"/>
    </row>
    <row r="81" customFormat="false" ht="15" hidden="false" customHeight="false" outlineLevel="0" collapsed="false">
      <c r="A81" s="13" t="str">
        <f aca="false">IF('Stok Listesi'!A81="","",'Stok Listesi'!A81)</f>
        <v/>
      </c>
      <c r="B81" s="13" t="str">
        <f aca="false">IF('Stok Listesi'!A81="","",'Stok Listesi'!B81)</f>
        <v/>
      </c>
      <c r="C81" s="13" t="str">
        <f aca="false">IF('Stok Listesi'!A81="","",'Stok Listesi'!D81)</f>
        <v/>
      </c>
      <c r="D81" s="13" t="str">
        <f aca="false">IF('Stok Listesi'!A81="","",'Stok Listesi'!I81)</f>
        <v/>
      </c>
      <c r="E81" s="15"/>
      <c r="F81" s="16" t="str">
        <f aca="false">IF(OR(A81="",E81=""),"",E81-D81)</f>
        <v/>
      </c>
      <c r="G81" s="13"/>
    </row>
    <row r="82" customFormat="false" ht="15" hidden="false" customHeight="false" outlineLevel="0" collapsed="false">
      <c r="A82" s="8" t="str">
        <f aca="false">IF('Stok Listesi'!A82="","",'Stok Listesi'!A82)</f>
        <v/>
      </c>
      <c r="B82" s="8" t="str">
        <f aca="false">IF('Stok Listesi'!A82="","",'Stok Listesi'!B82)</f>
        <v/>
      </c>
      <c r="C82" s="8" t="str">
        <f aca="false">IF('Stok Listesi'!A82="","",'Stok Listesi'!D82)</f>
        <v/>
      </c>
      <c r="D82" s="8" t="str">
        <f aca="false">IF('Stok Listesi'!A82="","",'Stok Listesi'!I82)</f>
        <v/>
      </c>
      <c r="E82" s="7"/>
      <c r="F82" s="10" t="str">
        <f aca="false">IF(OR(A82="",E82=""),"",E82-D82)</f>
        <v/>
      </c>
      <c r="G82" s="8"/>
    </row>
    <row r="83" customFormat="false" ht="15" hidden="false" customHeight="false" outlineLevel="0" collapsed="false">
      <c r="A83" s="13" t="str">
        <f aca="false">IF('Stok Listesi'!A83="","",'Stok Listesi'!A83)</f>
        <v/>
      </c>
      <c r="B83" s="13" t="str">
        <f aca="false">IF('Stok Listesi'!A83="","",'Stok Listesi'!B83)</f>
        <v/>
      </c>
      <c r="C83" s="13" t="str">
        <f aca="false">IF('Stok Listesi'!A83="","",'Stok Listesi'!D83)</f>
        <v/>
      </c>
      <c r="D83" s="13" t="str">
        <f aca="false">IF('Stok Listesi'!A83="","",'Stok Listesi'!I83)</f>
        <v/>
      </c>
      <c r="E83" s="15"/>
      <c r="F83" s="16" t="str">
        <f aca="false">IF(OR(A83="",E83=""),"",E83-D83)</f>
        <v/>
      </c>
      <c r="G83" s="13"/>
    </row>
    <row r="84" customFormat="false" ht="15" hidden="false" customHeight="false" outlineLevel="0" collapsed="false">
      <c r="A84" s="8" t="str">
        <f aca="false">IF('Stok Listesi'!A84="","",'Stok Listesi'!A84)</f>
        <v/>
      </c>
      <c r="B84" s="8" t="str">
        <f aca="false">IF('Stok Listesi'!A84="","",'Stok Listesi'!B84)</f>
        <v/>
      </c>
      <c r="C84" s="8" t="str">
        <f aca="false">IF('Stok Listesi'!A84="","",'Stok Listesi'!D84)</f>
        <v/>
      </c>
      <c r="D84" s="8" t="str">
        <f aca="false">IF('Stok Listesi'!A84="","",'Stok Listesi'!I84)</f>
        <v/>
      </c>
      <c r="E84" s="7"/>
      <c r="F84" s="10" t="str">
        <f aca="false">IF(OR(A84="",E84=""),"",E84-D84)</f>
        <v/>
      </c>
      <c r="G84" s="8"/>
    </row>
    <row r="85" customFormat="false" ht="15" hidden="false" customHeight="false" outlineLevel="0" collapsed="false">
      <c r="A85" s="13" t="str">
        <f aca="false">IF('Stok Listesi'!A85="","",'Stok Listesi'!A85)</f>
        <v/>
      </c>
      <c r="B85" s="13" t="str">
        <f aca="false">IF('Stok Listesi'!A85="","",'Stok Listesi'!B85)</f>
        <v/>
      </c>
      <c r="C85" s="13" t="str">
        <f aca="false">IF('Stok Listesi'!A85="","",'Stok Listesi'!D85)</f>
        <v/>
      </c>
      <c r="D85" s="13" t="str">
        <f aca="false">IF('Stok Listesi'!A85="","",'Stok Listesi'!I85)</f>
        <v/>
      </c>
      <c r="E85" s="15"/>
      <c r="F85" s="16" t="str">
        <f aca="false">IF(OR(A85="",E85=""),"",E85-D85)</f>
        <v/>
      </c>
      <c r="G85" s="13"/>
    </row>
    <row r="86" customFormat="false" ht="15" hidden="false" customHeight="false" outlineLevel="0" collapsed="false">
      <c r="A86" s="8" t="str">
        <f aca="false">IF('Stok Listesi'!A86="","",'Stok Listesi'!A86)</f>
        <v/>
      </c>
      <c r="B86" s="8" t="str">
        <f aca="false">IF('Stok Listesi'!A86="","",'Stok Listesi'!B86)</f>
        <v/>
      </c>
      <c r="C86" s="8" t="str">
        <f aca="false">IF('Stok Listesi'!A86="","",'Stok Listesi'!D86)</f>
        <v/>
      </c>
      <c r="D86" s="8" t="str">
        <f aca="false">IF('Stok Listesi'!A86="","",'Stok Listesi'!I86)</f>
        <v/>
      </c>
      <c r="E86" s="7"/>
      <c r="F86" s="10" t="str">
        <f aca="false">IF(OR(A86="",E86=""),"",E86-D86)</f>
        <v/>
      </c>
      <c r="G86" s="8"/>
    </row>
    <row r="87" customFormat="false" ht="15" hidden="false" customHeight="false" outlineLevel="0" collapsed="false">
      <c r="A87" s="13" t="str">
        <f aca="false">IF('Stok Listesi'!A87="","",'Stok Listesi'!A87)</f>
        <v/>
      </c>
      <c r="B87" s="13" t="str">
        <f aca="false">IF('Stok Listesi'!A87="","",'Stok Listesi'!B87)</f>
        <v/>
      </c>
      <c r="C87" s="13" t="str">
        <f aca="false">IF('Stok Listesi'!A87="","",'Stok Listesi'!D87)</f>
        <v/>
      </c>
      <c r="D87" s="13" t="str">
        <f aca="false">IF('Stok Listesi'!A87="","",'Stok Listesi'!I87)</f>
        <v/>
      </c>
      <c r="E87" s="15"/>
      <c r="F87" s="16" t="str">
        <f aca="false">IF(OR(A87="",E87=""),"",E87-D87)</f>
        <v/>
      </c>
      <c r="G87" s="13"/>
    </row>
    <row r="88" customFormat="false" ht="15" hidden="false" customHeight="false" outlineLevel="0" collapsed="false">
      <c r="A88" s="8" t="str">
        <f aca="false">IF('Stok Listesi'!A88="","",'Stok Listesi'!A88)</f>
        <v/>
      </c>
      <c r="B88" s="8" t="str">
        <f aca="false">IF('Stok Listesi'!A88="","",'Stok Listesi'!B88)</f>
        <v/>
      </c>
      <c r="C88" s="8" t="str">
        <f aca="false">IF('Stok Listesi'!A88="","",'Stok Listesi'!D88)</f>
        <v/>
      </c>
      <c r="D88" s="8" t="str">
        <f aca="false">IF('Stok Listesi'!A88="","",'Stok Listesi'!I88)</f>
        <v/>
      </c>
      <c r="E88" s="7"/>
      <c r="F88" s="10" t="str">
        <f aca="false">IF(OR(A88="",E88=""),"",E88-D88)</f>
        <v/>
      </c>
      <c r="G88" s="8"/>
    </row>
    <row r="89" customFormat="false" ht="15" hidden="false" customHeight="false" outlineLevel="0" collapsed="false">
      <c r="A89" s="13" t="str">
        <f aca="false">IF('Stok Listesi'!A89="","",'Stok Listesi'!A89)</f>
        <v/>
      </c>
      <c r="B89" s="13" t="str">
        <f aca="false">IF('Stok Listesi'!A89="","",'Stok Listesi'!B89)</f>
        <v/>
      </c>
      <c r="C89" s="13" t="str">
        <f aca="false">IF('Stok Listesi'!A89="","",'Stok Listesi'!D89)</f>
        <v/>
      </c>
      <c r="D89" s="13" t="str">
        <f aca="false">IF('Stok Listesi'!A89="","",'Stok Listesi'!I89)</f>
        <v/>
      </c>
      <c r="E89" s="15"/>
      <c r="F89" s="16" t="str">
        <f aca="false">IF(OR(A89="",E89=""),"",E89-D89)</f>
        <v/>
      </c>
      <c r="G89" s="13"/>
    </row>
    <row r="90" customFormat="false" ht="15" hidden="false" customHeight="false" outlineLevel="0" collapsed="false">
      <c r="A90" s="8" t="str">
        <f aca="false">IF('Stok Listesi'!A90="","",'Stok Listesi'!A90)</f>
        <v/>
      </c>
      <c r="B90" s="8" t="str">
        <f aca="false">IF('Stok Listesi'!A90="","",'Stok Listesi'!B90)</f>
        <v/>
      </c>
      <c r="C90" s="8" t="str">
        <f aca="false">IF('Stok Listesi'!A90="","",'Stok Listesi'!D90)</f>
        <v/>
      </c>
      <c r="D90" s="8" t="str">
        <f aca="false">IF('Stok Listesi'!A90="","",'Stok Listesi'!I90)</f>
        <v/>
      </c>
      <c r="E90" s="7"/>
      <c r="F90" s="10" t="str">
        <f aca="false">IF(OR(A90="",E90=""),"",E90-D90)</f>
        <v/>
      </c>
      <c r="G90" s="8"/>
    </row>
    <row r="91" customFormat="false" ht="15" hidden="false" customHeight="false" outlineLevel="0" collapsed="false">
      <c r="A91" s="13" t="str">
        <f aca="false">IF('Stok Listesi'!A91="","",'Stok Listesi'!A91)</f>
        <v/>
      </c>
      <c r="B91" s="13" t="str">
        <f aca="false">IF('Stok Listesi'!A91="","",'Stok Listesi'!B91)</f>
        <v/>
      </c>
      <c r="C91" s="13" t="str">
        <f aca="false">IF('Stok Listesi'!A91="","",'Stok Listesi'!D91)</f>
        <v/>
      </c>
      <c r="D91" s="13" t="str">
        <f aca="false">IF('Stok Listesi'!A91="","",'Stok Listesi'!I91)</f>
        <v/>
      </c>
      <c r="E91" s="15"/>
      <c r="F91" s="16" t="str">
        <f aca="false">IF(OR(A91="",E91=""),"",E91-D91)</f>
        <v/>
      </c>
      <c r="G91" s="13"/>
    </row>
    <row r="92" customFormat="false" ht="15" hidden="false" customHeight="false" outlineLevel="0" collapsed="false">
      <c r="A92" s="8" t="str">
        <f aca="false">IF('Stok Listesi'!A92="","",'Stok Listesi'!A92)</f>
        <v/>
      </c>
      <c r="B92" s="8" t="str">
        <f aca="false">IF('Stok Listesi'!A92="","",'Stok Listesi'!B92)</f>
        <v/>
      </c>
      <c r="C92" s="8" t="str">
        <f aca="false">IF('Stok Listesi'!A92="","",'Stok Listesi'!D92)</f>
        <v/>
      </c>
      <c r="D92" s="8" t="str">
        <f aca="false">IF('Stok Listesi'!A92="","",'Stok Listesi'!I92)</f>
        <v/>
      </c>
      <c r="E92" s="7"/>
      <c r="F92" s="10" t="str">
        <f aca="false">IF(OR(A92="",E92=""),"",E92-D92)</f>
        <v/>
      </c>
      <c r="G92" s="8"/>
    </row>
    <row r="93" customFormat="false" ht="15" hidden="false" customHeight="false" outlineLevel="0" collapsed="false">
      <c r="A93" s="13" t="str">
        <f aca="false">IF('Stok Listesi'!A93="","",'Stok Listesi'!A93)</f>
        <v/>
      </c>
      <c r="B93" s="13" t="str">
        <f aca="false">IF('Stok Listesi'!A93="","",'Stok Listesi'!B93)</f>
        <v/>
      </c>
      <c r="C93" s="13" t="str">
        <f aca="false">IF('Stok Listesi'!A93="","",'Stok Listesi'!D93)</f>
        <v/>
      </c>
      <c r="D93" s="13" t="str">
        <f aca="false">IF('Stok Listesi'!A93="","",'Stok Listesi'!I93)</f>
        <v/>
      </c>
      <c r="E93" s="15"/>
      <c r="F93" s="16" t="str">
        <f aca="false">IF(OR(A93="",E93=""),"",E93-D93)</f>
        <v/>
      </c>
      <c r="G93" s="13"/>
    </row>
    <row r="94" customFormat="false" ht="15" hidden="false" customHeight="false" outlineLevel="0" collapsed="false">
      <c r="A94" s="8" t="str">
        <f aca="false">IF('Stok Listesi'!A94="","",'Stok Listesi'!A94)</f>
        <v/>
      </c>
      <c r="B94" s="8" t="str">
        <f aca="false">IF('Stok Listesi'!A94="","",'Stok Listesi'!B94)</f>
        <v/>
      </c>
      <c r="C94" s="8" t="str">
        <f aca="false">IF('Stok Listesi'!A94="","",'Stok Listesi'!D94)</f>
        <v/>
      </c>
      <c r="D94" s="8" t="str">
        <f aca="false">IF('Stok Listesi'!A94="","",'Stok Listesi'!I94)</f>
        <v/>
      </c>
      <c r="E94" s="7"/>
      <c r="F94" s="10" t="str">
        <f aca="false">IF(OR(A94="",E94=""),"",E94-D94)</f>
        <v/>
      </c>
      <c r="G94" s="8"/>
    </row>
    <row r="95" customFormat="false" ht="15" hidden="false" customHeight="false" outlineLevel="0" collapsed="false">
      <c r="A95" s="13" t="str">
        <f aca="false">IF('Stok Listesi'!A95="","",'Stok Listesi'!A95)</f>
        <v/>
      </c>
      <c r="B95" s="13" t="str">
        <f aca="false">IF('Stok Listesi'!A95="","",'Stok Listesi'!B95)</f>
        <v/>
      </c>
      <c r="C95" s="13" t="str">
        <f aca="false">IF('Stok Listesi'!A95="","",'Stok Listesi'!D95)</f>
        <v/>
      </c>
      <c r="D95" s="13" t="str">
        <f aca="false">IF('Stok Listesi'!A95="","",'Stok Listesi'!I95)</f>
        <v/>
      </c>
      <c r="E95" s="15"/>
      <c r="F95" s="16" t="str">
        <f aca="false">IF(OR(A95="",E95=""),"",E95-D95)</f>
        <v/>
      </c>
      <c r="G95" s="13"/>
    </row>
    <row r="96" customFormat="false" ht="15" hidden="false" customHeight="false" outlineLevel="0" collapsed="false">
      <c r="A96" s="8" t="str">
        <f aca="false">IF('Stok Listesi'!A96="","",'Stok Listesi'!A96)</f>
        <v/>
      </c>
      <c r="B96" s="8" t="str">
        <f aca="false">IF('Stok Listesi'!A96="","",'Stok Listesi'!B96)</f>
        <v/>
      </c>
      <c r="C96" s="8" t="str">
        <f aca="false">IF('Stok Listesi'!A96="","",'Stok Listesi'!D96)</f>
        <v/>
      </c>
      <c r="D96" s="8" t="str">
        <f aca="false">IF('Stok Listesi'!A96="","",'Stok Listesi'!I96)</f>
        <v/>
      </c>
      <c r="E96" s="7"/>
      <c r="F96" s="10" t="str">
        <f aca="false">IF(OR(A96="",E96=""),"",E96-D96)</f>
        <v/>
      </c>
      <c r="G96" s="8"/>
    </row>
    <row r="97" customFormat="false" ht="15" hidden="false" customHeight="false" outlineLevel="0" collapsed="false">
      <c r="A97" s="13" t="str">
        <f aca="false">IF('Stok Listesi'!A97="","",'Stok Listesi'!A97)</f>
        <v/>
      </c>
      <c r="B97" s="13" t="str">
        <f aca="false">IF('Stok Listesi'!A97="","",'Stok Listesi'!B97)</f>
        <v/>
      </c>
      <c r="C97" s="13" t="str">
        <f aca="false">IF('Stok Listesi'!A97="","",'Stok Listesi'!D97)</f>
        <v/>
      </c>
      <c r="D97" s="13" t="str">
        <f aca="false">IF('Stok Listesi'!A97="","",'Stok Listesi'!I97)</f>
        <v/>
      </c>
      <c r="E97" s="15"/>
      <c r="F97" s="16" t="str">
        <f aca="false">IF(OR(A97="",E97=""),"",E97-D97)</f>
        <v/>
      </c>
      <c r="G97" s="13"/>
    </row>
    <row r="98" customFormat="false" ht="15" hidden="false" customHeight="false" outlineLevel="0" collapsed="false">
      <c r="A98" s="8" t="str">
        <f aca="false">IF('Stok Listesi'!A98="","",'Stok Listesi'!A98)</f>
        <v/>
      </c>
      <c r="B98" s="8" t="str">
        <f aca="false">IF('Stok Listesi'!A98="","",'Stok Listesi'!B98)</f>
        <v/>
      </c>
      <c r="C98" s="8" t="str">
        <f aca="false">IF('Stok Listesi'!A98="","",'Stok Listesi'!D98)</f>
        <v/>
      </c>
      <c r="D98" s="8" t="str">
        <f aca="false">IF('Stok Listesi'!A98="","",'Stok Listesi'!I98)</f>
        <v/>
      </c>
      <c r="E98" s="7"/>
      <c r="F98" s="10" t="str">
        <f aca="false">IF(OR(A98="",E98=""),"",E98-D98)</f>
        <v/>
      </c>
      <c r="G98" s="8"/>
    </row>
    <row r="99" customFormat="false" ht="15" hidden="false" customHeight="false" outlineLevel="0" collapsed="false">
      <c r="A99" s="13" t="str">
        <f aca="false">IF('Stok Listesi'!A99="","",'Stok Listesi'!A99)</f>
        <v/>
      </c>
      <c r="B99" s="13" t="str">
        <f aca="false">IF('Stok Listesi'!A99="","",'Stok Listesi'!B99)</f>
        <v/>
      </c>
      <c r="C99" s="13" t="str">
        <f aca="false">IF('Stok Listesi'!A99="","",'Stok Listesi'!D99)</f>
        <v/>
      </c>
      <c r="D99" s="13" t="str">
        <f aca="false">IF('Stok Listesi'!A99="","",'Stok Listesi'!I99)</f>
        <v/>
      </c>
      <c r="E99" s="15"/>
      <c r="F99" s="16" t="str">
        <f aca="false">IF(OR(A99="",E99=""),"",E99-D99)</f>
        <v/>
      </c>
      <c r="G99" s="13"/>
    </row>
    <row r="100" customFormat="false" ht="15" hidden="false" customHeight="false" outlineLevel="0" collapsed="false">
      <c r="A100" s="8" t="str">
        <f aca="false">IF('Stok Listesi'!A100="","",'Stok Listesi'!A100)</f>
        <v/>
      </c>
      <c r="B100" s="8" t="str">
        <f aca="false">IF('Stok Listesi'!A100="","",'Stok Listesi'!B100)</f>
        <v/>
      </c>
      <c r="C100" s="8" t="str">
        <f aca="false">IF('Stok Listesi'!A100="","",'Stok Listesi'!D100)</f>
        <v/>
      </c>
      <c r="D100" s="8" t="str">
        <f aca="false">IF('Stok Listesi'!A100="","",'Stok Listesi'!I100)</f>
        <v/>
      </c>
      <c r="E100" s="7"/>
      <c r="F100" s="10" t="str">
        <f aca="false">IF(OR(A100="",E100=""),"",E100-D100)</f>
        <v/>
      </c>
      <c r="G100" s="8"/>
    </row>
    <row r="101" customFormat="false" ht="15" hidden="false" customHeight="false" outlineLevel="0" collapsed="false">
      <c r="A101" s="13" t="str">
        <f aca="false">IF('Stok Listesi'!A101="","",'Stok Listesi'!A101)</f>
        <v/>
      </c>
      <c r="B101" s="13" t="str">
        <f aca="false">IF('Stok Listesi'!A101="","",'Stok Listesi'!B101)</f>
        <v/>
      </c>
      <c r="C101" s="13" t="str">
        <f aca="false">IF('Stok Listesi'!A101="","",'Stok Listesi'!D101)</f>
        <v/>
      </c>
      <c r="D101" s="13" t="str">
        <f aca="false">IF('Stok Listesi'!A101="","",'Stok Listesi'!I101)</f>
        <v/>
      </c>
      <c r="E101" s="15"/>
      <c r="F101" s="16" t="str">
        <f aca="false">IF(OR(A101="",E101=""),"",E101-D101)</f>
        <v/>
      </c>
      <c r="G101" s="13"/>
    </row>
    <row r="102" customFormat="false" ht="15" hidden="false" customHeight="false" outlineLevel="0" collapsed="false">
      <c r="A102" s="8" t="str">
        <f aca="false">IF('Stok Listesi'!A102="","",'Stok Listesi'!A102)</f>
        <v/>
      </c>
      <c r="B102" s="8" t="str">
        <f aca="false">IF('Stok Listesi'!A102="","",'Stok Listesi'!B102)</f>
        <v/>
      </c>
      <c r="C102" s="8" t="str">
        <f aca="false">IF('Stok Listesi'!A102="","",'Stok Listesi'!D102)</f>
        <v/>
      </c>
      <c r="D102" s="8" t="str">
        <f aca="false">IF('Stok Listesi'!A102="","",'Stok Listesi'!I102)</f>
        <v/>
      </c>
      <c r="E102" s="7"/>
      <c r="F102" s="10" t="str">
        <f aca="false">IF(OR(A102="",E102=""),"",E102-D102)</f>
        <v/>
      </c>
      <c r="G102" s="8"/>
    </row>
    <row r="103" customFormat="false" ht="15" hidden="false" customHeight="false" outlineLevel="0" collapsed="false">
      <c r="A103" s="13" t="str">
        <f aca="false">IF('Stok Listesi'!A103="","",'Stok Listesi'!A103)</f>
        <v/>
      </c>
      <c r="B103" s="13" t="str">
        <f aca="false">IF('Stok Listesi'!A103="","",'Stok Listesi'!B103)</f>
        <v/>
      </c>
      <c r="C103" s="13" t="str">
        <f aca="false">IF('Stok Listesi'!A103="","",'Stok Listesi'!D103)</f>
        <v/>
      </c>
      <c r="D103" s="13" t="str">
        <f aca="false">IF('Stok Listesi'!A103="","",'Stok Listesi'!I103)</f>
        <v/>
      </c>
      <c r="E103" s="15"/>
      <c r="F103" s="16" t="str">
        <f aca="false">IF(OR(A103="",E103=""),"",E103-D103)</f>
        <v/>
      </c>
      <c r="G103" s="13"/>
    </row>
    <row r="104" customFormat="false" ht="15" hidden="false" customHeight="false" outlineLevel="0" collapsed="false">
      <c r="A104" s="8" t="str">
        <f aca="false">IF('Stok Listesi'!A104="","",'Stok Listesi'!A104)</f>
        <v/>
      </c>
      <c r="B104" s="8" t="str">
        <f aca="false">IF('Stok Listesi'!A104="","",'Stok Listesi'!B104)</f>
        <v/>
      </c>
      <c r="C104" s="8" t="str">
        <f aca="false">IF('Stok Listesi'!A104="","",'Stok Listesi'!D104)</f>
        <v/>
      </c>
      <c r="D104" s="8" t="str">
        <f aca="false">IF('Stok Listesi'!A104="","",'Stok Listesi'!I104)</f>
        <v/>
      </c>
      <c r="E104" s="7"/>
      <c r="F104" s="10" t="str">
        <f aca="false">IF(OR(A104="",E104=""),"",E104-D104)</f>
        <v/>
      </c>
      <c r="G104" s="8"/>
    </row>
    <row r="105" customFormat="false" ht="15" hidden="false" customHeight="false" outlineLevel="0" collapsed="false">
      <c r="A105" s="13" t="str">
        <f aca="false">IF('Stok Listesi'!A105="","",'Stok Listesi'!A105)</f>
        <v/>
      </c>
      <c r="B105" s="13" t="str">
        <f aca="false">IF('Stok Listesi'!A105="","",'Stok Listesi'!B105)</f>
        <v/>
      </c>
      <c r="C105" s="13" t="str">
        <f aca="false">IF('Stok Listesi'!A105="","",'Stok Listesi'!D105)</f>
        <v/>
      </c>
      <c r="D105" s="13" t="str">
        <f aca="false">IF('Stok Listesi'!A105="","",'Stok Listesi'!I105)</f>
        <v/>
      </c>
      <c r="E105" s="15"/>
      <c r="F105" s="16" t="str">
        <f aca="false">IF(OR(A105="",E105=""),"",E105-D105)</f>
        <v/>
      </c>
      <c r="G105" s="13"/>
    </row>
    <row r="106" customFormat="false" ht="15" hidden="false" customHeight="false" outlineLevel="0" collapsed="false">
      <c r="A106" s="8" t="str">
        <f aca="false">IF('Stok Listesi'!A106="","",'Stok Listesi'!A106)</f>
        <v/>
      </c>
      <c r="B106" s="8" t="str">
        <f aca="false">IF('Stok Listesi'!A106="","",'Stok Listesi'!B106)</f>
        <v/>
      </c>
      <c r="C106" s="8" t="str">
        <f aca="false">IF('Stok Listesi'!A106="","",'Stok Listesi'!D106)</f>
        <v/>
      </c>
      <c r="D106" s="8" t="str">
        <f aca="false">IF('Stok Listesi'!A106="","",'Stok Listesi'!I106)</f>
        <v/>
      </c>
      <c r="E106" s="7"/>
      <c r="F106" s="10" t="str">
        <f aca="false">IF(OR(A106="",E106=""),"",E106-D106)</f>
        <v/>
      </c>
      <c r="G106" s="8"/>
    </row>
    <row r="107" customFormat="false" ht="15" hidden="false" customHeight="false" outlineLevel="0" collapsed="false">
      <c r="A107" s="13" t="str">
        <f aca="false">IF('Stok Listesi'!A107="","",'Stok Listesi'!A107)</f>
        <v/>
      </c>
      <c r="B107" s="13" t="str">
        <f aca="false">IF('Stok Listesi'!A107="","",'Stok Listesi'!B107)</f>
        <v/>
      </c>
      <c r="C107" s="13" t="str">
        <f aca="false">IF('Stok Listesi'!A107="","",'Stok Listesi'!D107)</f>
        <v/>
      </c>
      <c r="D107" s="13" t="str">
        <f aca="false">IF('Stok Listesi'!A107="","",'Stok Listesi'!I107)</f>
        <v/>
      </c>
      <c r="E107" s="15"/>
      <c r="F107" s="16" t="str">
        <f aca="false">IF(OR(A107="",E107=""),"",E107-D107)</f>
        <v/>
      </c>
      <c r="G107" s="13"/>
    </row>
    <row r="108" customFormat="false" ht="15" hidden="false" customHeight="false" outlineLevel="0" collapsed="false">
      <c r="A108" s="8" t="str">
        <f aca="false">IF('Stok Listesi'!A108="","",'Stok Listesi'!A108)</f>
        <v/>
      </c>
      <c r="B108" s="8" t="str">
        <f aca="false">IF('Stok Listesi'!A108="","",'Stok Listesi'!B108)</f>
        <v/>
      </c>
      <c r="C108" s="8" t="str">
        <f aca="false">IF('Stok Listesi'!A108="","",'Stok Listesi'!D108)</f>
        <v/>
      </c>
      <c r="D108" s="8" t="str">
        <f aca="false">IF('Stok Listesi'!A108="","",'Stok Listesi'!I108)</f>
        <v/>
      </c>
      <c r="E108" s="7"/>
      <c r="F108" s="10" t="str">
        <f aca="false">IF(OR(A108="",E108=""),"",E108-D108)</f>
        <v/>
      </c>
      <c r="G108" s="8"/>
    </row>
    <row r="109" customFormat="false" ht="15" hidden="false" customHeight="false" outlineLevel="0" collapsed="false">
      <c r="A109" s="13" t="str">
        <f aca="false">IF('Stok Listesi'!A109="","",'Stok Listesi'!A109)</f>
        <v/>
      </c>
      <c r="B109" s="13" t="str">
        <f aca="false">IF('Stok Listesi'!A109="","",'Stok Listesi'!B109)</f>
        <v/>
      </c>
      <c r="C109" s="13" t="str">
        <f aca="false">IF('Stok Listesi'!A109="","",'Stok Listesi'!D109)</f>
        <v/>
      </c>
      <c r="D109" s="13" t="str">
        <f aca="false">IF('Stok Listesi'!A109="","",'Stok Listesi'!I109)</f>
        <v/>
      </c>
      <c r="E109" s="15"/>
      <c r="F109" s="16" t="str">
        <f aca="false">IF(OR(A109="",E109=""),"",E109-D109)</f>
        <v/>
      </c>
      <c r="G109" s="13"/>
    </row>
    <row r="110" customFormat="false" ht="15" hidden="false" customHeight="false" outlineLevel="0" collapsed="false">
      <c r="A110" s="8" t="str">
        <f aca="false">IF('Stok Listesi'!A110="","",'Stok Listesi'!A110)</f>
        <v/>
      </c>
      <c r="B110" s="8" t="str">
        <f aca="false">IF('Stok Listesi'!A110="","",'Stok Listesi'!B110)</f>
        <v/>
      </c>
      <c r="C110" s="8" t="str">
        <f aca="false">IF('Stok Listesi'!A110="","",'Stok Listesi'!D110)</f>
        <v/>
      </c>
      <c r="D110" s="8" t="str">
        <f aca="false">IF('Stok Listesi'!A110="","",'Stok Listesi'!I110)</f>
        <v/>
      </c>
      <c r="E110" s="7"/>
      <c r="F110" s="10" t="str">
        <f aca="false">IF(OR(A110="",E110=""),"",E110-D110)</f>
        <v/>
      </c>
      <c r="G110" s="8"/>
    </row>
    <row r="111" customFormat="false" ht="15" hidden="false" customHeight="false" outlineLevel="0" collapsed="false">
      <c r="A111" s="13" t="str">
        <f aca="false">IF('Stok Listesi'!A111="","",'Stok Listesi'!A111)</f>
        <v/>
      </c>
      <c r="B111" s="13" t="str">
        <f aca="false">IF('Stok Listesi'!A111="","",'Stok Listesi'!B111)</f>
        <v/>
      </c>
      <c r="C111" s="13" t="str">
        <f aca="false">IF('Stok Listesi'!A111="","",'Stok Listesi'!D111)</f>
        <v/>
      </c>
      <c r="D111" s="13" t="str">
        <f aca="false">IF('Stok Listesi'!A111="","",'Stok Listesi'!I111)</f>
        <v/>
      </c>
      <c r="E111" s="15"/>
      <c r="F111" s="16" t="str">
        <f aca="false">IF(OR(A111="",E111=""),"",E111-D111)</f>
        <v/>
      </c>
      <c r="G111" s="13"/>
    </row>
    <row r="112" customFormat="false" ht="15" hidden="false" customHeight="false" outlineLevel="0" collapsed="false">
      <c r="A112" s="8" t="str">
        <f aca="false">IF('Stok Listesi'!A112="","",'Stok Listesi'!A112)</f>
        <v/>
      </c>
      <c r="B112" s="8" t="str">
        <f aca="false">IF('Stok Listesi'!A112="","",'Stok Listesi'!B112)</f>
        <v/>
      </c>
      <c r="C112" s="8" t="str">
        <f aca="false">IF('Stok Listesi'!A112="","",'Stok Listesi'!D112)</f>
        <v/>
      </c>
      <c r="D112" s="8" t="str">
        <f aca="false">IF('Stok Listesi'!A112="","",'Stok Listesi'!I112)</f>
        <v/>
      </c>
      <c r="E112" s="7"/>
      <c r="F112" s="10" t="str">
        <f aca="false">IF(OR(A112="",E112=""),"",E112-D112)</f>
        <v/>
      </c>
      <c r="G112" s="8"/>
    </row>
    <row r="113" customFormat="false" ht="15" hidden="false" customHeight="false" outlineLevel="0" collapsed="false">
      <c r="A113" s="13" t="str">
        <f aca="false">IF('Stok Listesi'!A113="","",'Stok Listesi'!A113)</f>
        <v/>
      </c>
      <c r="B113" s="13" t="str">
        <f aca="false">IF('Stok Listesi'!A113="","",'Stok Listesi'!B113)</f>
        <v/>
      </c>
      <c r="C113" s="13" t="str">
        <f aca="false">IF('Stok Listesi'!A113="","",'Stok Listesi'!D113)</f>
        <v/>
      </c>
      <c r="D113" s="13" t="str">
        <f aca="false">IF('Stok Listesi'!A113="","",'Stok Listesi'!I113)</f>
        <v/>
      </c>
      <c r="E113" s="15"/>
      <c r="F113" s="16" t="str">
        <f aca="false">IF(OR(A113="",E113=""),"",E113-D113)</f>
        <v/>
      </c>
      <c r="G113" s="13"/>
    </row>
    <row r="114" customFormat="false" ht="15" hidden="false" customHeight="false" outlineLevel="0" collapsed="false">
      <c r="A114" s="8" t="str">
        <f aca="false">IF('Stok Listesi'!A114="","",'Stok Listesi'!A114)</f>
        <v/>
      </c>
      <c r="B114" s="8" t="str">
        <f aca="false">IF('Stok Listesi'!A114="","",'Stok Listesi'!B114)</f>
        <v/>
      </c>
      <c r="C114" s="8" t="str">
        <f aca="false">IF('Stok Listesi'!A114="","",'Stok Listesi'!D114)</f>
        <v/>
      </c>
      <c r="D114" s="8" t="str">
        <f aca="false">IF('Stok Listesi'!A114="","",'Stok Listesi'!I114)</f>
        <v/>
      </c>
      <c r="E114" s="7"/>
      <c r="F114" s="10" t="str">
        <f aca="false">IF(OR(A114="",E114=""),"",E114-D114)</f>
        <v/>
      </c>
      <c r="G114" s="8"/>
    </row>
    <row r="115" customFormat="false" ht="15" hidden="false" customHeight="false" outlineLevel="0" collapsed="false">
      <c r="A115" s="13" t="str">
        <f aca="false">IF('Stok Listesi'!A115="","",'Stok Listesi'!A115)</f>
        <v/>
      </c>
      <c r="B115" s="13" t="str">
        <f aca="false">IF('Stok Listesi'!A115="","",'Stok Listesi'!B115)</f>
        <v/>
      </c>
      <c r="C115" s="13" t="str">
        <f aca="false">IF('Stok Listesi'!A115="","",'Stok Listesi'!D115)</f>
        <v/>
      </c>
      <c r="D115" s="13" t="str">
        <f aca="false">IF('Stok Listesi'!A115="","",'Stok Listesi'!I115)</f>
        <v/>
      </c>
      <c r="E115" s="15"/>
      <c r="F115" s="16" t="str">
        <f aca="false">IF(OR(A115="",E115=""),"",E115-D115)</f>
        <v/>
      </c>
      <c r="G115" s="13"/>
    </row>
    <row r="116" customFormat="false" ht="15" hidden="false" customHeight="false" outlineLevel="0" collapsed="false">
      <c r="A116" s="8" t="str">
        <f aca="false">IF('Stok Listesi'!A116="","",'Stok Listesi'!A116)</f>
        <v/>
      </c>
      <c r="B116" s="8" t="str">
        <f aca="false">IF('Stok Listesi'!A116="","",'Stok Listesi'!B116)</f>
        <v/>
      </c>
      <c r="C116" s="8" t="str">
        <f aca="false">IF('Stok Listesi'!A116="","",'Stok Listesi'!D116)</f>
        <v/>
      </c>
      <c r="D116" s="8" t="str">
        <f aca="false">IF('Stok Listesi'!A116="","",'Stok Listesi'!I116)</f>
        <v/>
      </c>
      <c r="E116" s="7"/>
      <c r="F116" s="10" t="str">
        <f aca="false">IF(OR(A116="",E116=""),"",E116-D116)</f>
        <v/>
      </c>
      <c r="G116" s="8"/>
    </row>
    <row r="117" customFormat="false" ht="15" hidden="false" customHeight="false" outlineLevel="0" collapsed="false">
      <c r="A117" s="13" t="str">
        <f aca="false">IF('Stok Listesi'!A117="","",'Stok Listesi'!A117)</f>
        <v/>
      </c>
      <c r="B117" s="13" t="str">
        <f aca="false">IF('Stok Listesi'!A117="","",'Stok Listesi'!B117)</f>
        <v/>
      </c>
      <c r="C117" s="13" t="str">
        <f aca="false">IF('Stok Listesi'!A117="","",'Stok Listesi'!D117)</f>
        <v/>
      </c>
      <c r="D117" s="13" t="str">
        <f aca="false">IF('Stok Listesi'!A117="","",'Stok Listesi'!I117)</f>
        <v/>
      </c>
      <c r="E117" s="15"/>
      <c r="F117" s="16" t="str">
        <f aca="false">IF(OR(A117="",E117=""),"",E117-D117)</f>
        <v/>
      </c>
      <c r="G117" s="13"/>
    </row>
    <row r="118" customFormat="false" ht="15" hidden="false" customHeight="false" outlineLevel="0" collapsed="false">
      <c r="A118" s="8" t="str">
        <f aca="false">IF('Stok Listesi'!A118="","",'Stok Listesi'!A118)</f>
        <v/>
      </c>
      <c r="B118" s="8" t="str">
        <f aca="false">IF('Stok Listesi'!A118="","",'Stok Listesi'!B118)</f>
        <v/>
      </c>
      <c r="C118" s="8" t="str">
        <f aca="false">IF('Stok Listesi'!A118="","",'Stok Listesi'!D118)</f>
        <v/>
      </c>
      <c r="D118" s="8" t="str">
        <f aca="false">IF('Stok Listesi'!A118="","",'Stok Listesi'!I118)</f>
        <v/>
      </c>
      <c r="E118" s="7"/>
      <c r="F118" s="10" t="str">
        <f aca="false">IF(OR(A118="",E118=""),"",E118-D118)</f>
        <v/>
      </c>
      <c r="G118" s="8"/>
    </row>
    <row r="119" customFormat="false" ht="15" hidden="false" customHeight="false" outlineLevel="0" collapsed="false">
      <c r="A119" s="13" t="str">
        <f aca="false">IF('Stok Listesi'!A119="","",'Stok Listesi'!A119)</f>
        <v/>
      </c>
      <c r="B119" s="13" t="str">
        <f aca="false">IF('Stok Listesi'!A119="","",'Stok Listesi'!B119)</f>
        <v/>
      </c>
      <c r="C119" s="13" t="str">
        <f aca="false">IF('Stok Listesi'!A119="","",'Stok Listesi'!D119)</f>
        <v/>
      </c>
      <c r="D119" s="13" t="str">
        <f aca="false">IF('Stok Listesi'!A119="","",'Stok Listesi'!I119)</f>
        <v/>
      </c>
      <c r="E119" s="15"/>
      <c r="F119" s="16" t="str">
        <f aca="false">IF(OR(A119="",E119=""),"",E119-D119)</f>
        <v/>
      </c>
      <c r="G119" s="13"/>
    </row>
    <row r="120" customFormat="false" ht="15" hidden="false" customHeight="false" outlineLevel="0" collapsed="false">
      <c r="A120" s="8" t="str">
        <f aca="false">IF('Stok Listesi'!A120="","",'Stok Listesi'!A120)</f>
        <v/>
      </c>
      <c r="B120" s="8" t="str">
        <f aca="false">IF('Stok Listesi'!A120="","",'Stok Listesi'!B120)</f>
        <v/>
      </c>
      <c r="C120" s="8" t="str">
        <f aca="false">IF('Stok Listesi'!A120="","",'Stok Listesi'!D120)</f>
        <v/>
      </c>
      <c r="D120" s="8" t="str">
        <f aca="false">IF('Stok Listesi'!A120="","",'Stok Listesi'!I120)</f>
        <v/>
      </c>
      <c r="E120" s="7"/>
      <c r="F120" s="10" t="str">
        <f aca="false">IF(OR(A120="",E120=""),"",E120-D120)</f>
        <v/>
      </c>
      <c r="G120" s="8"/>
    </row>
    <row r="121" customFormat="false" ht="15" hidden="false" customHeight="false" outlineLevel="0" collapsed="false">
      <c r="A121" s="13" t="str">
        <f aca="false">IF('Stok Listesi'!A121="","",'Stok Listesi'!A121)</f>
        <v/>
      </c>
      <c r="B121" s="13" t="str">
        <f aca="false">IF('Stok Listesi'!A121="","",'Stok Listesi'!B121)</f>
        <v/>
      </c>
      <c r="C121" s="13" t="str">
        <f aca="false">IF('Stok Listesi'!A121="","",'Stok Listesi'!D121)</f>
        <v/>
      </c>
      <c r="D121" s="13" t="str">
        <f aca="false">IF('Stok Listesi'!A121="","",'Stok Listesi'!I121)</f>
        <v/>
      </c>
      <c r="E121" s="15"/>
      <c r="F121" s="16" t="str">
        <f aca="false">IF(OR(A121="",E121=""),"",E121-D121)</f>
        <v/>
      </c>
      <c r="G121" s="13"/>
    </row>
    <row r="122" customFormat="false" ht="15" hidden="false" customHeight="false" outlineLevel="0" collapsed="false">
      <c r="A122" s="8" t="str">
        <f aca="false">IF('Stok Listesi'!A122="","",'Stok Listesi'!A122)</f>
        <v/>
      </c>
      <c r="B122" s="8" t="str">
        <f aca="false">IF('Stok Listesi'!A122="","",'Stok Listesi'!B122)</f>
        <v/>
      </c>
      <c r="C122" s="8" t="str">
        <f aca="false">IF('Stok Listesi'!A122="","",'Stok Listesi'!D122)</f>
        <v/>
      </c>
      <c r="D122" s="8" t="str">
        <f aca="false">IF('Stok Listesi'!A122="","",'Stok Listesi'!I122)</f>
        <v/>
      </c>
      <c r="E122" s="7"/>
      <c r="F122" s="10" t="str">
        <f aca="false">IF(OR(A122="",E122=""),"",E122-D122)</f>
        <v/>
      </c>
      <c r="G122" s="8"/>
    </row>
    <row r="123" customFormat="false" ht="15" hidden="false" customHeight="false" outlineLevel="0" collapsed="false">
      <c r="A123" s="13" t="str">
        <f aca="false">IF('Stok Listesi'!A123="","",'Stok Listesi'!A123)</f>
        <v/>
      </c>
      <c r="B123" s="13" t="str">
        <f aca="false">IF('Stok Listesi'!A123="","",'Stok Listesi'!B123)</f>
        <v/>
      </c>
      <c r="C123" s="13" t="str">
        <f aca="false">IF('Stok Listesi'!A123="","",'Stok Listesi'!D123)</f>
        <v/>
      </c>
      <c r="D123" s="13" t="str">
        <f aca="false">IF('Stok Listesi'!A123="","",'Stok Listesi'!I123)</f>
        <v/>
      </c>
      <c r="E123" s="15"/>
      <c r="F123" s="16" t="str">
        <f aca="false">IF(OR(A123="",E123=""),"",E123-D123)</f>
        <v/>
      </c>
      <c r="G123" s="13"/>
    </row>
    <row r="124" customFormat="false" ht="15" hidden="false" customHeight="false" outlineLevel="0" collapsed="false">
      <c r="A124" s="8" t="str">
        <f aca="false">IF('Stok Listesi'!A124="","",'Stok Listesi'!A124)</f>
        <v/>
      </c>
      <c r="B124" s="8" t="str">
        <f aca="false">IF('Stok Listesi'!A124="","",'Stok Listesi'!B124)</f>
        <v/>
      </c>
      <c r="C124" s="8" t="str">
        <f aca="false">IF('Stok Listesi'!A124="","",'Stok Listesi'!D124)</f>
        <v/>
      </c>
      <c r="D124" s="8" t="str">
        <f aca="false">IF('Stok Listesi'!A124="","",'Stok Listesi'!I124)</f>
        <v/>
      </c>
      <c r="E124" s="7"/>
      <c r="F124" s="10" t="str">
        <f aca="false">IF(OR(A124="",E124=""),"",E124-D124)</f>
        <v/>
      </c>
      <c r="G124" s="8"/>
    </row>
    <row r="125" customFormat="false" ht="15" hidden="false" customHeight="false" outlineLevel="0" collapsed="false">
      <c r="A125" s="13" t="str">
        <f aca="false">IF('Stok Listesi'!A125="","",'Stok Listesi'!A125)</f>
        <v/>
      </c>
      <c r="B125" s="13" t="str">
        <f aca="false">IF('Stok Listesi'!A125="","",'Stok Listesi'!B125)</f>
        <v/>
      </c>
      <c r="C125" s="13" t="str">
        <f aca="false">IF('Stok Listesi'!A125="","",'Stok Listesi'!D125)</f>
        <v/>
      </c>
      <c r="D125" s="13" t="str">
        <f aca="false">IF('Stok Listesi'!A125="","",'Stok Listesi'!I125)</f>
        <v/>
      </c>
      <c r="E125" s="15"/>
      <c r="F125" s="16" t="str">
        <f aca="false">IF(OR(A125="",E125=""),"",E125-D125)</f>
        <v/>
      </c>
      <c r="G125" s="13"/>
    </row>
    <row r="126" customFormat="false" ht="15" hidden="false" customHeight="false" outlineLevel="0" collapsed="false">
      <c r="A126" s="8" t="str">
        <f aca="false">IF('Stok Listesi'!A126="","",'Stok Listesi'!A126)</f>
        <v/>
      </c>
      <c r="B126" s="8" t="str">
        <f aca="false">IF('Stok Listesi'!A126="","",'Stok Listesi'!B126)</f>
        <v/>
      </c>
      <c r="C126" s="8" t="str">
        <f aca="false">IF('Stok Listesi'!A126="","",'Stok Listesi'!D126)</f>
        <v/>
      </c>
      <c r="D126" s="8" t="str">
        <f aca="false">IF('Stok Listesi'!A126="","",'Stok Listesi'!I126)</f>
        <v/>
      </c>
      <c r="E126" s="7"/>
      <c r="F126" s="10" t="str">
        <f aca="false">IF(OR(A126="",E126=""),"",E126-D126)</f>
        <v/>
      </c>
      <c r="G126" s="8"/>
    </row>
    <row r="127" customFormat="false" ht="15" hidden="false" customHeight="false" outlineLevel="0" collapsed="false">
      <c r="A127" s="13" t="str">
        <f aca="false">IF('Stok Listesi'!A127="","",'Stok Listesi'!A127)</f>
        <v/>
      </c>
      <c r="B127" s="13" t="str">
        <f aca="false">IF('Stok Listesi'!A127="","",'Stok Listesi'!B127)</f>
        <v/>
      </c>
      <c r="C127" s="13" t="str">
        <f aca="false">IF('Stok Listesi'!A127="","",'Stok Listesi'!D127)</f>
        <v/>
      </c>
      <c r="D127" s="13" t="str">
        <f aca="false">IF('Stok Listesi'!A127="","",'Stok Listesi'!I127)</f>
        <v/>
      </c>
      <c r="E127" s="15"/>
      <c r="F127" s="16" t="str">
        <f aca="false">IF(OR(A127="",E127=""),"",E127-D127)</f>
        <v/>
      </c>
      <c r="G127" s="13"/>
    </row>
    <row r="128" customFormat="false" ht="15" hidden="false" customHeight="false" outlineLevel="0" collapsed="false">
      <c r="A128" s="8" t="str">
        <f aca="false">IF('Stok Listesi'!A128="","",'Stok Listesi'!A128)</f>
        <v/>
      </c>
      <c r="B128" s="8" t="str">
        <f aca="false">IF('Stok Listesi'!A128="","",'Stok Listesi'!B128)</f>
        <v/>
      </c>
      <c r="C128" s="8" t="str">
        <f aca="false">IF('Stok Listesi'!A128="","",'Stok Listesi'!D128)</f>
        <v/>
      </c>
      <c r="D128" s="8" t="str">
        <f aca="false">IF('Stok Listesi'!A128="","",'Stok Listesi'!I128)</f>
        <v/>
      </c>
      <c r="E128" s="7"/>
      <c r="F128" s="10" t="str">
        <f aca="false">IF(OR(A128="",E128=""),"",E128-D128)</f>
        <v/>
      </c>
      <c r="G128" s="8"/>
    </row>
    <row r="129" customFormat="false" ht="15" hidden="false" customHeight="false" outlineLevel="0" collapsed="false">
      <c r="A129" s="13" t="str">
        <f aca="false">IF('Stok Listesi'!A129="","",'Stok Listesi'!A129)</f>
        <v/>
      </c>
      <c r="B129" s="13" t="str">
        <f aca="false">IF('Stok Listesi'!A129="","",'Stok Listesi'!B129)</f>
        <v/>
      </c>
      <c r="C129" s="13" t="str">
        <f aca="false">IF('Stok Listesi'!A129="","",'Stok Listesi'!D129)</f>
        <v/>
      </c>
      <c r="D129" s="13" t="str">
        <f aca="false">IF('Stok Listesi'!A129="","",'Stok Listesi'!I129)</f>
        <v/>
      </c>
      <c r="E129" s="15"/>
      <c r="F129" s="16" t="str">
        <f aca="false">IF(OR(A129="",E129=""),"",E129-D129)</f>
        <v/>
      </c>
      <c r="G129" s="13"/>
    </row>
    <row r="130" customFormat="false" ht="15" hidden="false" customHeight="false" outlineLevel="0" collapsed="false">
      <c r="A130" s="8" t="str">
        <f aca="false">IF('Stok Listesi'!A130="","",'Stok Listesi'!A130)</f>
        <v/>
      </c>
      <c r="B130" s="8" t="str">
        <f aca="false">IF('Stok Listesi'!A130="","",'Stok Listesi'!B130)</f>
        <v/>
      </c>
      <c r="C130" s="8" t="str">
        <f aca="false">IF('Stok Listesi'!A130="","",'Stok Listesi'!D130)</f>
        <v/>
      </c>
      <c r="D130" s="8" t="str">
        <f aca="false">IF('Stok Listesi'!A130="","",'Stok Listesi'!I130)</f>
        <v/>
      </c>
      <c r="E130" s="7"/>
      <c r="F130" s="10" t="str">
        <f aca="false">IF(OR(A130="",E130=""),"",E130-D130)</f>
        <v/>
      </c>
      <c r="G130" s="8"/>
    </row>
    <row r="131" customFormat="false" ht="15" hidden="false" customHeight="false" outlineLevel="0" collapsed="false">
      <c r="A131" s="13" t="str">
        <f aca="false">IF('Stok Listesi'!A131="","",'Stok Listesi'!A131)</f>
        <v/>
      </c>
      <c r="B131" s="13" t="str">
        <f aca="false">IF('Stok Listesi'!A131="","",'Stok Listesi'!B131)</f>
        <v/>
      </c>
      <c r="C131" s="13" t="str">
        <f aca="false">IF('Stok Listesi'!A131="","",'Stok Listesi'!D131)</f>
        <v/>
      </c>
      <c r="D131" s="13" t="str">
        <f aca="false">IF('Stok Listesi'!A131="","",'Stok Listesi'!I131)</f>
        <v/>
      </c>
      <c r="E131" s="15"/>
      <c r="F131" s="16" t="str">
        <f aca="false">IF(OR(A131="",E131=""),"",E131-D131)</f>
        <v/>
      </c>
      <c r="G131" s="13"/>
    </row>
    <row r="132" customFormat="false" ht="15" hidden="false" customHeight="false" outlineLevel="0" collapsed="false">
      <c r="A132" s="8" t="str">
        <f aca="false">IF('Stok Listesi'!A132="","",'Stok Listesi'!A132)</f>
        <v/>
      </c>
      <c r="B132" s="8" t="str">
        <f aca="false">IF('Stok Listesi'!A132="","",'Stok Listesi'!B132)</f>
        <v/>
      </c>
      <c r="C132" s="8" t="str">
        <f aca="false">IF('Stok Listesi'!A132="","",'Stok Listesi'!D132)</f>
        <v/>
      </c>
      <c r="D132" s="8" t="str">
        <f aca="false">IF('Stok Listesi'!A132="","",'Stok Listesi'!I132)</f>
        <v/>
      </c>
      <c r="E132" s="7"/>
      <c r="F132" s="10" t="str">
        <f aca="false">IF(OR(A132="",E132=""),"",E132-D132)</f>
        <v/>
      </c>
      <c r="G132" s="8"/>
    </row>
    <row r="133" customFormat="false" ht="15" hidden="false" customHeight="false" outlineLevel="0" collapsed="false">
      <c r="A133" s="13" t="str">
        <f aca="false">IF('Stok Listesi'!A133="","",'Stok Listesi'!A133)</f>
        <v/>
      </c>
      <c r="B133" s="13" t="str">
        <f aca="false">IF('Stok Listesi'!A133="","",'Stok Listesi'!B133)</f>
        <v/>
      </c>
      <c r="C133" s="13" t="str">
        <f aca="false">IF('Stok Listesi'!A133="","",'Stok Listesi'!D133)</f>
        <v/>
      </c>
      <c r="D133" s="13" t="str">
        <f aca="false">IF('Stok Listesi'!A133="","",'Stok Listesi'!I133)</f>
        <v/>
      </c>
      <c r="E133" s="15"/>
      <c r="F133" s="16" t="str">
        <f aca="false">IF(OR(A133="",E133=""),"",E133-D133)</f>
        <v/>
      </c>
      <c r="G133" s="13"/>
    </row>
    <row r="134" customFormat="false" ht="15" hidden="false" customHeight="false" outlineLevel="0" collapsed="false">
      <c r="A134" s="8" t="str">
        <f aca="false">IF('Stok Listesi'!A134="","",'Stok Listesi'!A134)</f>
        <v/>
      </c>
      <c r="B134" s="8" t="str">
        <f aca="false">IF('Stok Listesi'!A134="","",'Stok Listesi'!B134)</f>
        <v/>
      </c>
      <c r="C134" s="8" t="str">
        <f aca="false">IF('Stok Listesi'!A134="","",'Stok Listesi'!D134)</f>
        <v/>
      </c>
      <c r="D134" s="8" t="str">
        <f aca="false">IF('Stok Listesi'!A134="","",'Stok Listesi'!I134)</f>
        <v/>
      </c>
      <c r="E134" s="7"/>
      <c r="F134" s="10" t="str">
        <f aca="false">IF(OR(A134="",E134=""),"",E134-D134)</f>
        <v/>
      </c>
      <c r="G134" s="8"/>
    </row>
    <row r="135" customFormat="false" ht="15" hidden="false" customHeight="false" outlineLevel="0" collapsed="false">
      <c r="A135" s="13" t="str">
        <f aca="false">IF('Stok Listesi'!A135="","",'Stok Listesi'!A135)</f>
        <v/>
      </c>
      <c r="B135" s="13" t="str">
        <f aca="false">IF('Stok Listesi'!A135="","",'Stok Listesi'!B135)</f>
        <v/>
      </c>
      <c r="C135" s="13" t="str">
        <f aca="false">IF('Stok Listesi'!A135="","",'Stok Listesi'!D135)</f>
        <v/>
      </c>
      <c r="D135" s="13" t="str">
        <f aca="false">IF('Stok Listesi'!A135="","",'Stok Listesi'!I135)</f>
        <v/>
      </c>
      <c r="E135" s="15"/>
      <c r="F135" s="16" t="str">
        <f aca="false">IF(OR(A135="",E135=""),"",E135-D135)</f>
        <v/>
      </c>
      <c r="G135" s="13"/>
    </row>
    <row r="136" customFormat="false" ht="15" hidden="false" customHeight="false" outlineLevel="0" collapsed="false">
      <c r="A136" s="8" t="str">
        <f aca="false">IF('Stok Listesi'!A136="","",'Stok Listesi'!A136)</f>
        <v/>
      </c>
      <c r="B136" s="8" t="str">
        <f aca="false">IF('Stok Listesi'!A136="","",'Stok Listesi'!B136)</f>
        <v/>
      </c>
      <c r="C136" s="8" t="str">
        <f aca="false">IF('Stok Listesi'!A136="","",'Stok Listesi'!D136)</f>
        <v/>
      </c>
      <c r="D136" s="8" t="str">
        <f aca="false">IF('Stok Listesi'!A136="","",'Stok Listesi'!I136)</f>
        <v/>
      </c>
      <c r="E136" s="7"/>
      <c r="F136" s="10" t="str">
        <f aca="false">IF(OR(A136="",E136=""),"",E136-D136)</f>
        <v/>
      </c>
      <c r="G136" s="8"/>
    </row>
    <row r="137" customFormat="false" ht="15" hidden="false" customHeight="false" outlineLevel="0" collapsed="false">
      <c r="A137" s="13" t="str">
        <f aca="false">IF('Stok Listesi'!A137="","",'Stok Listesi'!A137)</f>
        <v/>
      </c>
      <c r="B137" s="13" t="str">
        <f aca="false">IF('Stok Listesi'!A137="","",'Stok Listesi'!B137)</f>
        <v/>
      </c>
      <c r="C137" s="13" t="str">
        <f aca="false">IF('Stok Listesi'!A137="","",'Stok Listesi'!D137)</f>
        <v/>
      </c>
      <c r="D137" s="13" t="str">
        <f aca="false">IF('Stok Listesi'!A137="","",'Stok Listesi'!I137)</f>
        <v/>
      </c>
      <c r="E137" s="15"/>
      <c r="F137" s="16" t="str">
        <f aca="false">IF(OR(A137="",E137=""),"",E137-D137)</f>
        <v/>
      </c>
      <c r="G137" s="13"/>
    </row>
    <row r="138" customFormat="false" ht="15" hidden="false" customHeight="false" outlineLevel="0" collapsed="false">
      <c r="A138" s="8" t="str">
        <f aca="false">IF('Stok Listesi'!A138="","",'Stok Listesi'!A138)</f>
        <v/>
      </c>
      <c r="B138" s="8" t="str">
        <f aca="false">IF('Stok Listesi'!A138="","",'Stok Listesi'!B138)</f>
        <v/>
      </c>
      <c r="C138" s="8" t="str">
        <f aca="false">IF('Stok Listesi'!A138="","",'Stok Listesi'!D138)</f>
        <v/>
      </c>
      <c r="D138" s="8" t="str">
        <f aca="false">IF('Stok Listesi'!A138="","",'Stok Listesi'!I138)</f>
        <v/>
      </c>
      <c r="E138" s="7"/>
      <c r="F138" s="10" t="str">
        <f aca="false">IF(OR(A138="",E138=""),"",E138-D138)</f>
        <v/>
      </c>
      <c r="G138" s="8"/>
    </row>
    <row r="139" customFormat="false" ht="15" hidden="false" customHeight="false" outlineLevel="0" collapsed="false">
      <c r="A139" s="13" t="str">
        <f aca="false">IF('Stok Listesi'!A139="","",'Stok Listesi'!A139)</f>
        <v/>
      </c>
      <c r="B139" s="13" t="str">
        <f aca="false">IF('Stok Listesi'!A139="","",'Stok Listesi'!B139)</f>
        <v/>
      </c>
      <c r="C139" s="13" t="str">
        <f aca="false">IF('Stok Listesi'!A139="","",'Stok Listesi'!D139)</f>
        <v/>
      </c>
      <c r="D139" s="13" t="str">
        <f aca="false">IF('Stok Listesi'!A139="","",'Stok Listesi'!I139)</f>
        <v/>
      </c>
      <c r="E139" s="15"/>
      <c r="F139" s="16" t="str">
        <f aca="false">IF(OR(A139="",E139=""),"",E139-D139)</f>
        <v/>
      </c>
      <c r="G139" s="13"/>
    </row>
    <row r="140" customFormat="false" ht="15" hidden="false" customHeight="false" outlineLevel="0" collapsed="false">
      <c r="A140" s="8" t="str">
        <f aca="false">IF('Stok Listesi'!A140="","",'Stok Listesi'!A140)</f>
        <v/>
      </c>
      <c r="B140" s="8" t="str">
        <f aca="false">IF('Stok Listesi'!A140="","",'Stok Listesi'!B140)</f>
        <v/>
      </c>
      <c r="C140" s="8" t="str">
        <f aca="false">IF('Stok Listesi'!A140="","",'Stok Listesi'!D140)</f>
        <v/>
      </c>
      <c r="D140" s="8" t="str">
        <f aca="false">IF('Stok Listesi'!A140="","",'Stok Listesi'!I140)</f>
        <v/>
      </c>
      <c r="E140" s="7"/>
      <c r="F140" s="10" t="str">
        <f aca="false">IF(OR(A140="",E140=""),"",E140-D140)</f>
        <v/>
      </c>
      <c r="G140" s="8"/>
    </row>
    <row r="141" customFormat="false" ht="15" hidden="false" customHeight="false" outlineLevel="0" collapsed="false">
      <c r="A141" s="13" t="str">
        <f aca="false">IF('Stok Listesi'!A141="","",'Stok Listesi'!A141)</f>
        <v/>
      </c>
      <c r="B141" s="13" t="str">
        <f aca="false">IF('Stok Listesi'!A141="","",'Stok Listesi'!B141)</f>
        <v/>
      </c>
      <c r="C141" s="13" t="str">
        <f aca="false">IF('Stok Listesi'!A141="","",'Stok Listesi'!D141)</f>
        <v/>
      </c>
      <c r="D141" s="13" t="str">
        <f aca="false">IF('Stok Listesi'!A141="","",'Stok Listesi'!I141)</f>
        <v/>
      </c>
      <c r="E141" s="15"/>
      <c r="F141" s="16" t="str">
        <f aca="false">IF(OR(A141="",E141=""),"",E141-D141)</f>
        <v/>
      </c>
      <c r="G141" s="13"/>
    </row>
    <row r="142" customFormat="false" ht="15" hidden="false" customHeight="false" outlineLevel="0" collapsed="false">
      <c r="A142" s="8" t="str">
        <f aca="false">IF('Stok Listesi'!A142="","",'Stok Listesi'!A142)</f>
        <v/>
      </c>
      <c r="B142" s="8" t="str">
        <f aca="false">IF('Stok Listesi'!A142="","",'Stok Listesi'!B142)</f>
        <v/>
      </c>
      <c r="C142" s="8" t="str">
        <f aca="false">IF('Stok Listesi'!A142="","",'Stok Listesi'!D142)</f>
        <v/>
      </c>
      <c r="D142" s="8" t="str">
        <f aca="false">IF('Stok Listesi'!A142="","",'Stok Listesi'!I142)</f>
        <v/>
      </c>
      <c r="E142" s="7"/>
      <c r="F142" s="10" t="str">
        <f aca="false">IF(OR(A142="",E142=""),"",E142-D142)</f>
        <v/>
      </c>
      <c r="G142" s="8"/>
    </row>
    <row r="143" customFormat="false" ht="15" hidden="false" customHeight="false" outlineLevel="0" collapsed="false">
      <c r="A143" s="13" t="str">
        <f aca="false">IF('Stok Listesi'!A143="","",'Stok Listesi'!A143)</f>
        <v/>
      </c>
      <c r="B143" s="13" t="str">
        <f aca="false">IF('Stok Listesi'!A143="","",'Stok Listesi'!B143)</f>
        <v/>
      </c>
      <c r="C143" s="13" t="str">
        <f aca="false">IF('Stok Listesi'!A143="","",'Stok Listesi'!D143)</f>
        <v/>
      </c>
      <c r="D143" s="13" t="str">
        <f aca="false">IF('Stok Listesi'!A143="","",'Stok Listesi'!I143)</f>
        <v/>
      </c>
      <c r="E143" s="15"/>
      <c r="F143" s="16" t="str">
        <f aca="false">IF(OR(A143="",E143=""),"",E143-D143)</f>
        <v/>
      </c>
      <c r="G143" s="13"/>
    </row>
    <row r="144" customFormat="false" ht="15" hidden="false" customHeight="false" outlineLevel="0" collapsed="false">
      <c r="A144" s="8" t="str">
        <f aca="false">IF('Stok Listesi'!A144="","",'Stok Listesi'!A144)</f>
        <v/>
      </c>
      <c r="B144" s="8" t="str">
        <f aca="false">IF('Stok Listesi'!A144="","",'Stok Listesi'!B144)</f>
        <v/>
      </c>
      <c r="C144" s="8" t="str">
        <f aca="false">IF('Stok Listesi'!A144="","",'Stok Listesi'!D144)</f>
        <v/>
      </c>
      <c r="D144" s="8" t="str">
        <f aca="false">IF('Stok Listesi'!A144="","",'Stok Listesi'!I144)</f>
        <v/>
      </c>
      <c r="E144" s="7"/>
      <c r="F144" s="10" t="str">
        <f aca="false">IF(OR(A144="",E144=""),"",E144-D144)</f>
        <v/>
      </c>
      <c r="G144" s="8"/>
    </row>
    <row r="145" customFormat="false" ht="15" hidden="false" customHeight="false" outlineLevel="0" collapsed="false">
      <c r="A145" s="13" t="str">
        <f aca="false">IF('Stok Listesi'!A145="","",'Stok Listesi'!A145)</f>
        <v/>
      </c>
      <c r="B145" s="13" t="str">
        <f aca="false">IF('Stok Listesi'!A145="","",'Stok Listesi'!B145)</f>
        <v/>
      </c>
      <c r="C145" s="13" t="str">
        <f aca="false">IF('Stok Listesi'!A145="","",'Stok Listesi'!D145)</f>
        <v/>
      </c>
      <c r="D145" s="13" t="str">
        <f aca="false">IF('Stok Listesi'!A145="","",'Stok Listesi'!I145)</f>
        <v/>
      </c>
      <c r="E145" s="15"/>
      <c r="F145" s="16" t="str">
        <f aca="false">IF(OR(A145="",E145=""),"",E145-D145)</f>
        <v/>
      </c>
      <c r="G145" s="13"/>
    </row>
    <row r="146" customFormat="false" ht="15" hidden="false" customHeight="false" outlineLevel="0" collapsed="false">
      <c r="A146" s="8" t="str">
        <f aca="false">IF('Stok Listesi'!A146="","",'Stok Listesi'!A146)</f>
        <v/>
      </c>
      <c r="B146" s="8" t="str">
        <f aca="false">IF('Stok Listesi'!A146="","",'Stok Listesi'!B146)</f>
        <v/>
      </c>
      <c r="C146" s="8" t="str">
        <f aca="false">IF('Stok Listesi'!A146="","",'Stok Listesi'!D146)</f>
        <v/>
      </c>
      <c r="D146" s="8" t="str">
        <f aca="false">IF('Stok Listesi'!A146="","",'Stok Listesi'!I146)</f>
        <v/>
      </c>
      <c r="E146" s="7"/>
      <c r="F146" s="10" t="str">
        <f aca="false">IF(OR(A146="",E146=""),"",E146-D146)</f>
        <v/>
      </c>
      <c r="G146" s="8"/>
    </row>
    <row r="147" customFormat="false" ht="15" hidden="false" customHeight="false" outlineLevel="0" collapsed="false">
      <c r="A147" s="13" t="str">
        <f aca="false">IF('Stok Listesi'!A147="","",'Stok Listesi'!A147)</f>
        <v/>
      </c>
      <c r="B147" s="13" t="str">
        <f aca="false">IF('Stok Listesi'!A147="","",'Stok Listesi'!B147)</f>
        <v/>
      </c>
      <c r="C147" s="13" t="str">
        <f aca="false">IF('Stok Listesi'!A147="","",'Stok Listesi'!D147)</f>
        <v/>
      </c>
      <c r="D147" s="13" t="str">
        <f aca="false">IF('Stok Listesi'!A147="","",'Stok Listesi'!I147)</f>
        <v/>
      </c>
      <c r="E147" s="15"/>
      <c r="F147" s="16" t="str">
        <f aca="false">IF(OR(A147="",E147=""),"",E147-D147)</f>
        <v/>
      </c>
      <c r="G147" s="13"/>
    </row>
    <row r="148" customFormat="false" ht="15" hidden="false" customHeight="false" outlineLevel="0" collapsed="false">
      <c r="A148" s="8" t="str">
        <f aca="false">IF('Stok Listesi'!A148="","",'Stok Listesi'!A148)</f>
        <v/>
      </c>
      <c r="B148" s="8" t="str">
        <f aca="false">IF('Stok Listesi'!A148="","",'Stok Listesi'!B148)</f>
        <v/>
      </c>
      <c r="C148" s="8" t="str">
        <f aca="false">IF('Stok Listesi'!A148="","",'Stok Listesi'!D148)</f>
        <v/>
      </c>
      <c r="D148" s="8" t="str">
        <f aca="false">IF('Stok Listesi'!A148="","",'Stok Listesi'!I148)</f>
        <v/>
      </c>
      <c r="E148" s="7"/>
      <c r="F148" s="10" t="str">
        <f aca="false">IF(OR(A148="",E148=""),"",E148-D148)</f>
        <v/>
      </c>
      <c r="G148" s="8"/>
    </row>
    <row r="149" customFormat="false" ht="15" hidden="false" customHeight="false" outlineLevel="0" collapsed="false">
      <c r="A149" s="13" t="str">
        <f aca="false">IF('Stok Listesi'!A149="","",'Stok Listesi'!A149)</f>
        <v/>
      </c>
      <c r="B149" s="13" t="str">
        <f aca="false">IF('Stok Listesi'!A149="","",'Stok Listesi'!B149)</f>
        <v/>
      </c>
      <c r="C149" s="13" t="str">
        <f aca="false">IF('Stok Listesi'!A149="","",'Stok Listesi'!D149)</f>
        <v/>
      </c>
      <c r="D149" s="13" t="str">
        <f aca="false">IF('Stok Listesi'!A149="","",'Stok Listesi'!I149)</f>
        <v/>
      </c>
      <c r="E149" s="15"/>
      <c r="F149" s="16" t="str">
        <f aca="false">IF(OR(A149="",E149=""),"",E149-D149)</f>
        <v/>
      </c>
      <c r="G149" s="13"/>
    </row>
    <row r="150" customFormat="false" ht="15" hidden="false" customHeight="false" outlineLevel="0" collapsed="false">
      <c r="A150" s="8" t="str">
        <f aca="false">IF('Stok Listesi'!A150="","",'Stok Listesi'!A150)</f>
        <v/>
      </c>
      <c r="B150" s="8" t="str">
        <f aca="false">IF('Stok Listesi'!A150="","",'Stok Listesi'!B150)</f>
        <v/>
      </c>
      <c r="C150" s="8" t="str">
        <f aca="false">IF('Stok Listesi'!A150="","",'Stok Listesi'!D150)</f>
        <v/>
      </c>
      <c r="D150" s="8" t="str">
        <f aca="false">IF('Stok Listesi'!A150="","",'Stok Listesi'!I150)</f>
        <v/>
      </c>
      <c r="E150" s="7"/>
      <c r="F150" s="10" t="str">
        <f aca="false">IF(OR(A150="",E150=""),"",E150-D150)</f>
        <v/>
      </c>
      <c r="G150" s="8"/>
    </row>
    <row r="151" customFormat="false" ht="15" hidden="false" customHeight="false" outlineLevel="0" collapsed="false">
      <c r="A151" s="13" t="str">
        <f aca="false">IF('Stok Listesi'!A151="","",'Stok Listesi'!A151)</f>
        <v/>
      </c>
      <c r="B151" s="13" t="str">
        <f aca="false">IF('Stok Listesi'!A151="","",'Stok Listesi'!B151)</f>
        <v/>
      </c>
      <c r="C151" s="13" t="str">
        <f aca="false">IF('Stok Listesi'!A151="","",'Stok Listesi'!D151)</f>
        <v/>
      </c>
      <c r="D151" s="13" t="str">
        <f aca="false">IF('Stok Listesi'!A151="","",'Stok Listesi'!I151)</f>
        <v/>
      </c>
      <c r="E151" s="15"/>
      <c r="F151" s="16" t="str">
        <f aca="false">IF(OR(A151="",E151=""),"",E151-D151)</f>
        <v/>
      </c>
      <c r="G151" s="13"/>
    </row>
    <row r="152" customFormat="false" ht="15" hidden="false" customHeight="false" outlineLevel="0" collapsed="false">
      <c r="A152" s="8" t="str">
        <f aca="false">IF('Stok Listesi'!A152="","",'Stok Listesi'!A152)</f>
        <v/>
      </c>
      <c r="B152" s="8" t="str">
        <f aca="false">IF('Stok Listesi'!A152="","",'Stok Listesi'!B152)</f>
        <v/>
      </c>
      <c r="C152" s="8" t="str">
        <f aca="false">IF('Stok Listesi'!A152="","",'Stok Listesi'!D152)</f>
        <v/>
      </c>
      <c r="D152" s="8" t="str">
        <f aca="false">IF('Stok Listesi'!A152="","",'Stok Listesi'!I152)</f>
        <v/>
      </c>
      <c r="E152" s="7"/>
      <c r="F152" s="10" t="str">
        <f aca="false">IF(OR(A152="",E152=""),"",E152-D152)</f>
        <v/>
      </c>
      <c r="G152" s="8"/>
    </row>
    <row r="153" customFormat="false" ht="15" hidden="false" customHeight="false" outlineLevel="0" collapsed="false">
      <c r="A153" s="13" t="str">
        <f aca="false">IF('Stok Listesi'!A153="","",'Stok Listesi'!A153)</f>
        <v/>
      </c>
      <c r="B153" s="13" t="str">
        <f aca="false">IF('Stok Listesi'!A153="","",'Stok Listesi'!B153)</f>
        <v/>
      </c>
      <c r="C153" s="13" t="str">
        <f aca="false">IF('Stok Listesi'!A153="","",'Stok Listesi'!D153)</f>
        <v/>
      </c>
      <c r="D153" s="13" t="str">
        <f aca="false">IF('Stok Listesi'!A153="","",'Stok Listesi'!I153)</f>
        <v/>
      </c>
      <c r="E153" s="15"/>
      <c r="F153" s="16" t="str">
        <f aca="false">IF(OR(A153="",E153=""),"",E153-D153)</f>
        <v/>
      </c>
      <c r="G153" s="13"/>
    </row>
    <row r="154" customFormat="false" ht="15" hidden="false" customHeight="false" outlineLevel="0" collapsed="false">
      <c r="A154" s="8" t="str">
        <f aca="false">IF('Stok Listesi'!A154="","",'Stok Listesi'!A154)</f>
        <v/>
      </c>
      <c r="B154" s="8" t="str">
        <f aca="false">IF('Stok Listesi'!A154="","",'Stok Listesi'!B154)</f>
        <v/>
      </c>
      <c r="C154" s="8" t="str">
        <f aca="false">IF('Stok Listesi'!A154="","",'Stok Listesi'!D154)</f>
        <v/>
      </c>
      <c r="D154" s="8" t="str">
        <f aca="false">IF('Stok Listesi'!A154="","",'Stok Listesi'!I154)</f>
        <v/>
      </c>
      <c r="E154" s="7"/>
      <c r="F154" s="10" t="str">
        <f aca="false">IF(OR(A154="",E154=""),"",E154-D154)</f>
        <v/>
      </c>
      <c r="G154" s="8"/>
    </row>
    <row r="155" customFormat="false" ht="15" hidden="false" customHeight="false" outlineLevel="0" collapsed="false">
      <c r="A155" s="13" t="str">
        <f aca="false">IF('Stok Listesi'!A155="","",'Stok Listesi'!A155)</f>
        <v/>
      </c>
      <c r="B155" s="13" t="str">
        <f aca="false">IF('Stok Listesi'!A155="","",'Stok Listesi'!B155)</f>
        <v/>
      </c>
      <c r="C155" s="13" t="str">
        <f aca="false">IF('Stok Listesi'!A155="","",'Stok Listesi'!D155)</f>
        <v/>
      </c>
      <c r="D155" s="13" t="str">
        <f aca="false">IF('Stok Listesi'!A155="","",'Stok Listesi'!I155)</f>
        <v/>
      </c>
      <c r="E155" s="15"/>
      <c r="F155" s="16" t="str">
        <f aca="false">IF(OR(A155="",E155=""),"",E155-D155)</f>
        <v/>
      </c>
      <c r="G155" s="13"/>
    </row>
    <row r="156" customFormat="false" ht="15" hidden="false" customHeight="false" outlineLevel="0" collapsed="false">
      <c r="A156" s="8" t="str">
        <f aca="false">IF('Stok Listesi'!A156="","",'Stok Listesi'!A156)</f>
        <v/>
      </c>
      <c r="B156" s="8" t="str">
        <f aca="false">IF('Stok Listesi'!A156="","",'Stok Listesi'!B156)</f>
        <v/>
      </c>
      <c r="C156" s="8" t="str">
        <f aca="false">IF('Stok Listesi'!A156="","",'Stok Listesi'!D156)</f>
        <v/>
      </c>
      <c r="D156" s="8" t="str">
        <f aca="false">IF('Stok Listesi'!A156="","",'Stok Listesi'!I156)</f>
        <v/>
      </c>
      <c r="E156" s="7"/>
      <c r="F156" s="10" t="str">
        <f aca="false">IF(OR(A156="",E156=""),"",E156-D156)</f>
        <v/>
      </c>
      <c r="G156" s="8"/>
    </row>
    <row r="157" customFormat="false" ht="15" hidden="false" customHeight="false" outlineLevel="0" collapsed="false">
      <c r="A157" s="13" t="str">
        <f aca="false">IF('Stok Listesi'!A157="","",'Stok Listesi'!A157)</f>
        <v/>
      </c>
      <c r="B157" s="13" t="str">
        <f aca="false">IF('Stok Listesi'!A157="","",'Stok Listesi'!B157)</f>
        <v/>
      </c>
      <c r="C157" s="13" t="str">
        <f aca="false">IF('Stok Listesi'!A157="","",'Stok Listesi'!D157)</f>
        <v/>
      </c>
      <c r="D157" s="13" t="str">
        <f aca="false">IF('Stok Listesi'!A157="","",'Stok Listesi'!I157)</f>
        <v/>
      </c>
      <c r="E157" s="15"/>
      <c r="F157" s="16" t="str">
        <f aca="false">IF(OR(A157="",E157=""),"",E157-D157)</f>
        <v/>
      </c>
      <c r="G157" s="13"/>
    </row>
    <row r="158" customFormat="false" ht="15" hidden="false" customHeight="false" outlineLevel="0" collapsed="false">
      <c r="A158" s="8" t="str">
        <f aca="false">IF('Stok Listesi'!A158="","",'Stok Listesi'!A158)</f>
        <v/>
      </c>
      <c r="B158" s="8" t="str">
        <f aca="false">IF('Stok Listesi'!A158="","",'Stok Listesi'!B158)</f>
        <v/>
      </c>
      <c r="C158" s="8" t="str">
        <f aca="false">IF('Stok Listesi'!A158="","",'Stok Listesi'!D158)</f>
        <v/>
      </c>
      <c r="D158" s="8" t="str">
        <f aca="false">IF('Stok Listesi'!A158="","",'Stok Listesi'!I158)</f>
        <v/>
      </c>
      <c r="E158" s="7"/>
      <c r="F158" s="10" t="str">
        <f aca="false">IF(OR(A158="",E158=""),"",E158-D158)</f>
        <v/>
      </c>
      <c r="G158" s="8"/>
    </row>
    <row r="159" customFormat="false" ht="15" hidden="false" customHeight="false" outlineLevel="0" collapsed="false">
      <c r="A159" s="13" t="str">
        <f aca="false">IF('Stok Listesi'!A159="","",'Stok Listesi'!A159)</f>
        <v/>
      </c>
      <c r="B159" s="13" t="str">
        <f aca="false">IF('Stok Listesi'!A159="","",'Stok Listesi'!B159)</f>
        <v/>
      </c>
      <c r="C159" s="13" t="str">
        <f aca="false">IF('Stok Listesi'!A159="","",'Stok Listesi'!D159)</f>
        <v/>
      </c>
      <c r="D159" s="13" t="str">
        <f aca="false">IF('Stok Listesi'!A159="","",'Stok Listesi'!I159)</f>
        <v/>
      </c>
      <c r="E159" s="15"/>
      <c r="F159" s="16" t="str">
        <f aca="false">IF(OR(A159="",E159=""),"",E159-D159)</f>
        <v/>
      </c>
      <c r="G159" s="13"/>
    </row>
    <row r="160" customFormat="false" ht="15" hidden="false" customHeight="false" outlineLevel="0" collapsed="false">
      <c r="A160" s="8" t="str">
        <f aca="false">IF('Stok Listesi'!A160="","",'Stok Listesi'!A160)</f>
        <v/>
      </c>
      <c r="B160" s="8" t="str">
        <f aca="false">IF('Stok Listesi'!A160="","",'Stok Listesi'!B160)</f>
        <v/>
      </c>
      <c r="C160" s="8" t="str">
        <f aca="false">IF('Stok Listesi'!A160="","",'Stok Listesi'!D160)</f>
        <v/>
      </c>
      <c r="D160" s="8" t="str">
        <f aca="false">IF('Stok Listesi'!A160="","",'Stok Listesi'!I160)</f>
        <v/>
      </c>
      <c r="E160" s="7"/>
      <c r="F160" s="10" t="str">
        <f aca="false">IF(OR(A160="",E160=""),"",E160-D160)</f>
        <v/>
      </c>
      <c r="G160" s="8"/>
    </row>
    <row r="161" customFormat="false" ht="15" hidden="false" customHeight="false" outlineLevel="0" collapsed="false">
      <c r="A161" s="13" t="str">
        <f aca="false">IF('Stok Listesi'!A161="","",'Stok Listesi'!A161)</f>
        <v/>
      </c>
      <c r="B161" s="13" t="str">
        <f aca="false">IF('Stok Listesi'!A161="","",'Stok Listesi'!B161)</f>
        <v/>
      </c>
      <c r="C161" s="13" t="str">
        <f aca="false">IF('Stok Listesi'!A161="","",'Stok Listesi'!D161)</f>
        <v/>
      </c>
      <c r="D161" s="13" t="str">
        <f aca="false">IF('Stok Listesi'!A161="","",'Stok Listesi'!I161)</f>
        <v/>
      </c>
      <c r="E161" s="15"/>
      <c r="F161" s="16" t="str">
        <f aca="false">IF(OR(A161="",E161=""),"",E161-D161)</f>
        <v/>
      </c>
      <c r="G161" s="13"/>
    </row>
    <row r="162" customFormat="false" ht="15" hidden="false" customHeight="false" outlineLevel="0" collapsed="false">
      <c r="A162" s="8" t="str">
        <f aca="false">IF('Stok Listesi'!A162="","",'Stok Listesi'!A162)</f>
        <v/>
      </c>
      <c r="B162" s="8" t="str">
        <f aca="false">IF('Stok Listesi'!A162="","",'Stok Listesi'!B162)</f>
        <v/>
      </c>
      <c r="C162" s="8" t="str">
        <f aca="false">IF('Stok Listesi'!A162="","",'Stok Listesi'!D162)</f>
        <v/>
      </c>
      <c r="D162" s="8" t="str">
        <f aca="false">IF('Stok Listesi'!A162="","",'Stok Listesi'!I162)</f>
        <v/>
      </c>
      <c r="E162" s="7"/>
      <c r="F162" s="10" t="str">
        <f aca="false">IF(OR(A162="",E162=""),"",E162-D162)</f>
        <v/>
      </c>
      <c r="G162" s="8"/>
    </row>
    <row r="163" customFormat="false" ht="15" hidden="false" customHeight="false" outlineLevel="0" collapsed="false">
      <c r="A163" s="13" t="str">
        <f aca="false">IF('Stok Listesi'!A163="","",'Stok Listesi'!A163)</f>
        <v/>
      </c>
      <c r="B163" s="13" t="str">
        <f aca="false">IF('Stok Listesi'!A163="","",'Stok Listesi'!B163)</f>
        <v/>
      </c>
      <c r="C163" s="13" t="str">
        <f aca="false">IF('Stok Listesi'!A163="","",'Stok Listesi'!D163)</f>
        <v/>
      </c>
      <c r="D163" s="13" t="str">
        <f aca="false">IF('Stok Listesi'!A163="","",'Stok Listesi'!I163)</f>
        <v/>
      </c>
      <c r="E163" s="15"/>
      <c r="F163" s="16" t="str">
        <f aca="false">IF(OR(A163="",E163=""),"",E163-D163)</f>
        <v/>
      </c>
      <c r="G163" s="13"/>
    </row>
    <row r="164" customFormat="false" ht="15" hidden="false" customHeight="false" outlineLevel="0" collapsed="false">
      <c r="A164" s="8" t="str">
        <f aca="false">IF('Stok Listesi'!A164="","",'Stok Listesi'!A164)</f>
        <v/>
      </c>
      <c r="B164" s="8" t="str">
        <f aca="false">IF('Stok Listesi'!A164="","",'Stok Listesi'!B164)</f>
        <v/>
      </c>
      <c r="C164" s="8" t="str">
        <f aca="false">IF('Stok Listesi'!A164="","",'Stok Listesi'!D164)</f>
        <v/>
      </c>
      <c r="D164" s="8" t="str">
        <f aca="false">IF('Stok Listesi'!A164="","",'Stok Listesi'!I164)</f>
        <v/>
      </c>
      <c r="E164" s="7"/>
      <c r="F164" s="10" t="str">
        <f aca="false">IF(OR(A164="",E164=""),"",E164-D164)</f>
        <v/>
      </c>
      <c r="G164" s="8"/>
    </row>
    <row r="165" customFormat="false" ht="15" hidden="false" customHeight="false" outlineLevel="0" collapsed="false">
      <c r="A165" s="13" t="str">
        <f aca="false">IF('Stok Listesi'!A165="","",'Stok Listesi'!A165)</f>
        <v/>
      </c>
      <c r="B165" s="13" t="str">
        <f aca="false">IF('Stok Listesi'!A165="","",'Stok Listesi'!B165)</f>
        <v/>
      </c>
      <c r="C165" s="13" t="str">
        <f aca="false">IF('Stok Listesi'!A165="","",'Stok Listesi'!D165)</f>
        <v/>
      </c>
      <c r="D165" s="13" t="str">
        <f aca="false">IF('Stok Listesi'!A165="","",'Stok Listesi'!I165)</f>
        <v/>
      </c>
      <c r="E165" s="15"/>
      <c r="F165" s="16" t="str">
        <f aca="false">IF(OR(A165="",E165=""),"",E165-D165)</f>
        <v/>
      </c>
      <c r="G165" s="13"/>
    </row>
    <row r="166" customFormat="false" ht="15" hidden="false" customHeight="false" outlineLevel="0" collapsed="false">
      <c r="A166" s="8" t="str">
        <f aca="false">IF('Stok Listesi'!A166="","",'Stok Listesi'!A166)</f>
        <v/>
      </c>
      <c r="B166" s="8" t="str">
        <f aca="false">IF('Stok Listesi'!A166="","",'Stok Listesi'!B166)</f>
        <v/>
      </c>
      <c r="C166" s="8" t="str">
        <f aca="false">IF('Stok Listesi'!A166="","",'Stok Listesi'!D166)</f>
        <v/>
      </c>
      <c r="D166" s="8" t="str">
        <f aca="false">IF('Stok Listesi'!A166="","",'Stok Listesi'!I166)</f>
        <v/>
      </c>
      <c r="E166" s="7"/>
      <c r="F166" s="10" t="str">
        <f aca="false">IF(OR(A166="",E166=""),"",E166-D166)</f>
        <v/>
      </c>
      <c r="G166" s="8"/>
    </row>
    <row r="167" customFormat="false" ht="15" hidden="false" customHeight="false" outlineLevel="0" collapsed="false">
      <c r="A167" s="13" t="str">
        <f aca="false">IF('Stok Listesi'!A167="","",'Stok Listesi'!A167)</f>
        <v/>
      </c>
      <c r="B167" s="13" t="str">
        <f aca="false">IF('Stok Listesi'!A167="","",'Stok Listesi'!B167)</f>
        <v/>
      </c>
      <c r="C167" s="13" t="str">
        <f aca="false">IF('Stok Listesi'!A167="","",'Stok Listesi'!D167)</f>
        <v/>
      </c>
      <c r="D167" s="13" t="str">
        <f aca="false">IF('Stok Listesi'!A167="","",'Stok Listesi'!I167)</f>
        <v/>
      </c>
      <c r="E167" s="15"/>
      <c r="F167" s="16" t="str">
        <f aca="false">IF(OR(A167="",E167=""),"",E167-D167)</f>
        <v/>
      </c>
      <c r="G167" s="13"/>
    </row>
    <row r="168" customFormat="false" ht="15" hidden="false" customHeight="false" outlineLevel="0" collapsed="false">
      <c r="A168" s="8" t="str">
        <f aca="false">IF('Stok Listesi'!A168="","",'Stok Listesi'!A168)</f>
        <v/>
      </c>
      <c r="B168" s="8" t="str">
        <f aca="false">IF('Stok Listesi'!A168="","",'Stok Listesi'!B168)</f>
        <v/>
      </c>
      <c r="C168" s="8" t="str">
        <f aca="false">IF('Stok Listesi'!A168="","",'Stok Listesi'!D168)</f>
        <v/>
      </c>
      <c r="D168" s="8" t="str">
        <f aca="false">IF('Stok Listesi'!A168="","",'Stok Listesi'!I168)</f>
        <v/>
      </c>
      <c r="E168" s="7"/>
      <c r="F168" s="10" t="str">
        <f aca="false">IF(OR(A168="",E168=""),"",E168-D168)</f>
        <v/>
      </c>
      <c r="G168" s="8"/>
    </row>
    <row r="169" customFormat="false" ht="15" hidden="false" customHeight="false" outlineLevel="0" collapsed="false">
      <c r="A169" s="13" t="str">
        <f aca="false">IF('Stok Listesi'!A169="","",'Stok Listesi'!A169)</f>
        <v/>
      </c>
      <c r="B169" s="13" t="str">
        <f aca="false">IF('Stok Listesi'!A169="","",'Stok Listesi'!B169)</f>
        <v/>
      </c>
      <c r="C169" s="13" t="str">
        <f aca="false">IF('Stok Listesi'!A169="","",'Stok Listesi'!D169)</f>
        <v/>
      </c>
      <c r="D169" s="13" t="str">
        <f aca="false">IF('Stok Listesi'!A169="","",'Stok Listesi'!I169)</f>
        <v/>
      </c>
      <c r="E169" s="15"/>
      <c r="F169" s="16" t="str">
        <f aca="false">IF(OR(A169="",E169=""),"",E169-D169)</f>
        <v/>
      </c>
      <c r="G169" s="13"/>
    </row>
    <row r="170" customFormat="false" ht="15" hidden="false" customHeight="false" outlineLevel="0" collapsed="false">
      <c r="A170" s="8" t="str">
        <f aca="false">IF('Stok Listesi'!A170="","",'Stok Listesi'!A170)</f>
        <v/>
      </c>
      <c r="B170" s="8" t="str">
        <f aca="false">IF('Stok Listesi'!A170="","",'Stok Listesi'!B170)</f>
        <v/>
      </c>
      <c r="C170" s="8" t="str">
        <f aca="false">IF('Stok Listesi'!A170="","",'Stok Listesi'!D170)</f>
        <v/>
      </c>
      <c r="D170" s="8" t="str">
        <f aca="false">IF('Stok Listesi'!A170="","",'Stok Listesi'!I170)</f>
        <v/>
      </c>
      <c r="E170" s="7"/>
      <c r="F170" s="10" t="str">
        <f aca="false">IF(OR(A170="",E170=""),"",E170-D170)</f>
        <v/>
      </c>
      <c r="G170" s="8"/>
    </row>
    <row r="171" customFormat="false" ht="15" hidden="false" customHeight="false" outlineLevel="0" collapsed="false">
      <c r="A171" s="13" t="str">
        <f aca="false">IF('Stok Listesi'!A171="","",'Stok Listesi'!A171)</f>
        <v/>
      </c>
      <c r="B171" s="13" t="str">
        <f aca="false">IF('Stok Listesi'!A171="","",'Stok Listesi'!B171)</f>
        <v/>
      </c>
      <c r="C171" s="13" t="str">
        <f aca="false">IF('Stok Listesi'!A171="","",'Stok Listesi'!D171)</f>
        <v/>
      </c>
      <c r="D171" s="13" t="str">
        <f aca="false">IF('Stok Listesi'!A171="","",'Stok Listesi'!I171)</f>
        <v/>
      </c>
      <c r="E171" s="15"/>
      <c r="F171" s="16" t="str">
        <f aca="false">IF(OR(A171="",E171=""),"",E171-D171)</f>
        <v/>
      </c>
      <c r="G171" s="13"/>
    </row>
    <row r="172" customFormat="false" ht="15" hidden="false" customHeight="false" outlineLevel="0" collapsed="false">
      <c r="A172" s="8" t="str">
        <f aca="false">IF('Stok Listesi'!A172="","",'Stok Listesi'!A172)</f>
        <v/>
      </c>
      <c r="B172" s="8" t="str">
        <f aca="false">IF('Stok Listesi'!A172="","",'Stok Listesi'!B172)</f>
        <v/>
      </c>
      <c r="C172" s="8" t="str">
        <f aca="false">IF('Stok Listesi'!A172="","",'Stok Listesi'!D172)</f>
        <v/>
      </c>
      <c r="D172" s="8" t="str">
        <f aca="false">IF('Stok Listesi'!A172="","",'Stok Listesi'!I172)</f>
        <v/>
      </c>
      <c r="E172" s="7"/>
      <c r="F172" s="10" t="str">
        <f aca="false">IF(OR(A172="",E172=""),"",E172-D172)</f>
        <v/>
      </c>
      <c r="G172" s="8"/>
    </row>
    <row r="173" customFormat="false" ht="15" hidden="false" customHeight="false" outlineLevel="0" collapsed="false">
      <c r="A173" s="13" t="str">
        <f aca="false">IF('Stok Listesi'!A173="","",'Stok Listesi'!A173)</f>
        <v/>
      </c>
      <c r="B173" s="13" t="str">
        <f aca="false">IF('Stok Listesi'!A173="","",'Stok Listesi'!B173)</f>
        <v/>
      </c>
      <c r="C173" s="13" t="str">
        <f aca="false">IF('Stok Listesi'!A173="","",'Stok Listesi'!D173)</f>
        <v/>
      </c>
      <c r="D173" s="13" t="str">
        <f aca="false">IF('Stok Listesi'!A173="","",'Stok Listesi'!I173)</f>
        <v/>
      </c>
      <c r="E173" s="15"/>
      <c r="F173" s="16" t="str">
        <f aca="false">IF(OR(A173="",E173=""),"",E173-D173)</f>
        <v/>
      </c>
      <c r="G173" s="13"/>
    </row>
    <row r="174" customFormat="false" ht="15" hidden="false" customHeight="false" outlineLevel="0" collapsed="false">
      <c r="A174" s="8" t="str">
        <f aca="false">IF('Stok Listesi'!A174="","",'Stok Listesi'!A174)</f>
        <v/>
      </c>
      <c r="B174" s="8" t="str">
        <f aca="false">IF('Stok Listesi'!A174="","",'Stok Listesi'!B174)</f>
        <v/>
      </c>
      <c r="C174" s="8" t="str">
        <f aca="false">IF('Stok Listesi'!A174="","",'Stok Listesi'!D174)</f>
        <v/>
      </c>
      <c r="D174" s="8" t="str">
        <f aca="false">IF('Stok Listesi'!A174="","",'Stok Listesi'!I174)</f>
        <v/>
      </c>
      <c r="E174" s="7"/>
      <c r="F174" s="10" t="str">
        <f aca="false">IF(OR(A174="",E174=""),"",E174-D174)</f>
        <v/>
      </c>
      <c r="G174" s="8"/>
    </row>
    <row r="175" customFormat="false" ht="15" hidden="false" customHeight="false" outlineLevel="0" collapsed="false">
      <c r="A175" s="13" t="str">
        <f aca="false">IF('Stok Listesi'!A175="","",'Stok Listesi'!A175)</f>
        <v/>
      </c>
      <c r="B175" s="13" t="str">
        <f aca="false">IF('Stok Listesi'!A175="","",'Stok Listesi'!B175)</f>
        <v/>
      </c>
      <c r="C175" s="13" t="str">
        <f aca="false">IF('Stok Listesi'!A175="","",'Stok Listesi'!D175)</f>
        <v/>
      </c>
      <c r="D175" s="13" t="str">
        <f aca="false">IF('Stok Listesi'!A175="","",'Stok Listesi'!I175)</f>
        <v/>
      </c>
      <c r="E175" s="15"/>
      <c r="F175" s="16" t="str">
        <f aca="false">IF(OR(A175="",E175=""),"",E175-D175)</f>
        <v/>
      </c>
      <c r="G175" s="13"/>
    </row>
    <row r="176" customFormat="false" ht="15" hidden="false" customHeight="false" outlineLevel="0" collapsed="false">
      <c r="A176" s="8" t="str">
        <f aca="false">IF('Stok Listesi'!A176="","",'Stok Listesi'!A176)</f>
        <v/>
      </c>
      <c r="B176" s="8" t="str">
        <f aca="false">IF('Stok Listesi'!A176="","",'Stok Listesi'!B176)</f>
        <v/>
      </c>
      <c r="C176" s="8" t="str">
        <f aca="false">IF('Stok Listesi'!A176="","",'Stok Listesi'!D176)</f>
        <v/>
      </c>
      <c r="D176" s="8" t="str">
        <f aca="false">IF('Stok Listesi'!A176="","",'Stok Listesi'!I176)</f>
        <v/>
      </c>
      <c r="E176" s="7"/>
      <c r="F176" s="10" t="str">
        <f aca="false">IF(OR(A176="",E176=""),"",E176-D176)</f>
        <v/>
      </c>
      <c r="G176" s="8"/>
    </row>
    <row r="177" customFormat="false" ht="15" hidden="false" customHeight="false" outlineLevel="0" collapsed="false">
      <c r="A177" s="13" t="str">
        <f aca="false">IF('Stok Listesi'!A177="","",'Stok Listesi'!A177)</f>
        <v/>
      </c>
      <c r="B177" s="13" t="str">
        <f aca="false">IF('Stok Listesi'!A177="","",'Stok Listesi'!B177)</f>
        <v/>
      </c>
      <c r="C177" s="13" t="str">
        <f aca="false">IF('Stok Listesi'!A177="","",'Stok Listesi'!D177)</f>
        <v/>
      </c>
      <c r="D177" s="13" t="str">
        <f aca="false">IF('Stok Listesi'!A177="","",'Stok Listesi'!I177)</f>
        <v/>
      </c>
      <c r="E177" s="15"/>
      <c r="F177" s="16" t="str">
        <f aca="false">IF(OR(A177="",E177=""),"",E177-D177)</f>
        <v/>
      </c>
      <c r="G177" s="13"/>
    </row>
    <row r="178" customFormat="false" ht="15" hidden="false" customHeight="false" outlineLevel="0" collapsed="false">
      <c r="A178" s="8" t="str">
        <f aca="false">IF('Stok Listesi'!A178="","",'Stok Listesi'!A178)</f>
        <v/>
      </c>
      <c r="B178" s="8" t="str">
        <f aca="false">IF('Stok Listesi'!A178="","",'Stok Listesi'!B178)</f>
        <v/>
      </c>
      <c r="C178" s="8" t="str">
        <f aca="false">IF('Stok Listesi'!A178="","",'Stok Listesi'!D178)</f>
        <v/>
      </c>
      <c r="D178" s="8" t="str">
        <f aca="false">IF('Stok Listesi'!A178="","",'Stok Listesi'!I178)</f>
        <v/>
      </c>
      <c r="E178" s="7"/>
      <c r="F178" s="10" t="str">
        <f aca="false">IF(OR(A178="",E178=""),"",E178-D178)</f>
        <v/>
      </c>
      <c r="G178" s="8"/>
    </row>
    <row r="179" customFormat="false" ht="15" hidden="false" customHeight="false" outlineLevel="0" collapsed="false">
      <c r="A179" s="13" t="str">
        <f aca="false">IF('Stok Listesi'!A179="","",'Stok Listesi'!A179)</f>
        <v/>
      </c>
      <c r="B179" s="13" t="str">
        <f aca="false">IF('Stok Listesi'!A179="","",'Stok Listesi'!B179)</f>
        <v/>
      </c>
      <c r="C179" s="13" t="str">
        <f aca="false">IF('Stok Listesi'!A179="","",'Stok Listesi'!D179)</f>
        <v/>
      </c>
      <c r="D179" s="13" t="str">
        <f aca="false">IF('Stok Listesi'!A179="","",'Stok Listesi'!I179)</f>
        <v/>
      </c>
      <c r="E179" s="15"/>
      <c r="F179" s="16" t="str">
        <f aca="false">IF(OR(A179="",E179=""),"",E179-D179)</f>
        <v/>
      </c>
      <c r="G179" s="13"/>
    </row>
    <row r="180" customFormat="false" ht="15" hidden="false" customHeight="false" outlineLevel="0" collapsed="false">
      <c r="A180" s="8" t="str">
        <f aca="false">IF('Stok Listesi'!A180="","",'Stok Listesi'!A180)</f>
        <v/>
      </c>
      <c r="B180" s="8" t="str">
        <f aca="false">IF('Stok Listesi'!A180="","",'Stok Listesi'!B180)</f>
        <v/>
      </c>
      <c r="C180" s="8" t="str">
        <f aca="false">IF('Stok Listesi'!A180="","",'Stok Listesi'!D180)</f>
        <v/>
      </c>
      <c r="D180" s="8" t="str">
        <f aca="false">IF('Stok Listesi'!A180="","",'Stok Listesi'!I180)</f>
        <v/>
      </c>
      <c r="E180" s="7"/>
      <c r="F180" s="10" t="str">
        <f aca="false">IF(OR(A180="",E180=""),"",E180-D180)</f>
        <v/>
      </c>
      <c r="G180" s="8"/>
    </row>
    <row r="181" customFormat="false" ht="15" hidden="false" customHeight="false" outlineLevel="0" collapsed="false">
      <c r="A181" s="13" t="str">
        <f aca="false">IF('Stok Listesi'!A181="","",'Stok Listesi'!A181)</f>
        <v/>
      </c>
      <c r="B181" s="13" t="str">
        <f aca="false">IF('Stok Listesi'!A181="","",'Stok Listesi'!B181)</f>
        <v/>
      </c>
      <c r="C181" s="13" t="str">
        <f aca="false">IF('Stok Listesi'!A181="","",'Stok Listesi'!D181)</f>
        <v/>
      </c>
      <c r="D181" s="13" t="str">
        <f aca="false">IF('Stok Listesi'!A181="","",'Stok Listesi'!I181)</f>
        <v/>
      </c>
      <c r="E181" s="15"/>
      <c r="F181" s="16" t="str">
        <f aca="false">IF(OR(A181="",E181=""),"",E181-D181)</f>
        <v/>
      </c>
      <c r="G181" s="13"/>
    </row>
    <row r="182" customFormat="false" ht="15" hidden="false" customHeight="false" outlineLevel="0" collapsed="false">
      <c r="A182" s="8" t="str">
        <f aca="false">IF('Stok Listesi'!A182="","",'Stok Listesi'!A182)</f>
        <v/>
      </c>
      <c r="B182" s="8" t="str">
        <f aca="false">IF('Stok Listesi'!A182="","",'Stok Listesi'!B182)</f>
        <v/>
      </c>
      <c r="C182" s="8" t="str">
        <f aca="false">IF('Stok Listesi'!A182="","",'Stok Listesi'!D182)</f>
        <v/>
      </c>
      <c r="D182" s="8" t="str">
        <f aca="false">IF('Stok Listesi'!A182="","",'Stok Listesi'!I182)</f>
        <v/>
      </c>
      <c r="E182" s="7"/>
      <c r="F182" s="10" t="str">
        <f aca="false">IF(OR(A182="",E182=""),"",E182-D182)</f>
        <v/>
      </c>
      <c r="G182" s="8"/>
    </row>
    <row r="183" customFormat="false" ht="15" hidden="false" customHeight="false" outlineLevel="0" collapsed="false">
      <c r="A183" s="13" t="str">
        <f aca="false">IF('Stok Listesi'!A183="","",'Stok Listesi'!A183)</f>
        <v/>
      </c>
      <c r="B183" s="13" t="str">
        <f aca="false">IF('Stok Listesi'!A183="","",'Stok Listesi'!B183)</f>
        <v/>
      </c>
      <c r="C183" s="13" t="str">
        <f aca="false">IF('Stok Listesi'!A183="","",'Stok Listesi'!D183)</f>
        <v/>
      </c>
      <c r="D183" s="13" t="str">
        <f aca="false">IF('Stok Listesi'!A183="","",'Stok Listesi'!I183)</f>
        <v/>
      </c>
      <c r="E183" s="15"/>
      <c r="F183" s="16" t="str">
        <f aca="false">IF(OR(A183="",E183=""),"",E183-D183)</f>
        <v/>
      </c>
      <c r="G183" s="13"/>
    </row>
    <row r="184" customFormat="false" ht="15" hidden="false" customHeight="false" outlineLevel="0" collapsed="false">
      <c r="A184" s="8" t="str">
        <f aca="false">IF('Stok Listesi'!A184="","",'Stok Listesi'!A184)</f>
        <v/>
      </c>
      <c r="B184" s="8" t="str">
        <f aca="false">IF('Stok Listesi'!A184="","",'Stok Listesi'!B184)</f>
        <v/>
      </c>
      <c r="C184" s="8" t="str">
        <f aca="false">IF('Stok Listesi'!A184="","",'Stok Listesi'!D184)</f>
        <v/>
      </c>
      <c r="D184" s="8" t="str">
        <f aca="false">IF('Stok Listesi'!A184="","",'Stok Listesi'!I184)</f>
        <v/>
      </c>
      <c r="E184" s="7"/>
      <c r="F184" s="10" t="str">
        <f aca="false">IF(OR(A184="",E184=""),"",E184-D184)</f>
        <v/>
      </c>
      <c r="G184" s="8"/>
    </row>
    <row r="185" customFormat="false" ht="15" hidden="false" customHeight="false" outlineLevel="0" collapsed="false">
      <c r="A185" s="13" t="str">
        <f aca="false">IF('Stok Listesi'!A185="","",'Stok Listesi'!A185)</f>
        <v/>
      </c>
      <c r="B185" s="13" t="str">
        <f aca="false">IF('Stok Listesi'!A185="","",'Stok Listesi'!B185)</f>
        <v/>
      </c>
      <c r="C185" s="13" t="str">
        <f aca="false">IF('Stok Listesi'!A185="","",'Stok Listesi'!D185)</f>
        <v/>
      </c>
      <c r="D185" s="13" t="str">
        <f aca="false">IF('Stok Listesi'!A185="","",'Stok Listesi'!I185)</f>
        <v/>
      </c>
      <c r="E185" s="15"/>
      <c r="F185" s="16" t="str">
        <f aca="false">IF(OR(A185="",E185=""),"",E185-D185)</f>
        <v/>
      </c>
      <c r="G185" s="13"/>
    </row>
    <row r="186" customFormat="false" ht="15" hidden="false" customHeight="false" outlineLevel="0" collapsed="false">
      <c r="A186" s="8" t="str">
        <f aca="false">IF('Stok Listesi'!A186="","",'Stok Listesi'!A186)</f>
        <v/>
      </c>
      <c r="B186" s="8" t="str">
        <f aca="false">IF('Stok Listesi'!A186="","",'Stok Listesi'!B186)</f>
        <v/>
      </c>
      <c r="C186" s="8" t="str">
        <f aca="false">IF('Stok Listesi'!A186="","",'Stok Listesi'!D186)</f>
        <v/>
      </c>
      <c r="D186" s="8" t="str">
        <f aca="false">IF('Stok Listesi'!A186="","",'Stok Listesi'!I186)</f>
        <v/>
      </c>
      <c r="E186" s="7"/>
      <c r="F186" s="10" t="str">
        <f aca="false">IF(OR(A186="",E186=""),"",E186-D186)</f>
        <v/>
      </c>
      <c r="G186" s="8"/>
    </row>
    <row r="187" customFormat="false" ht="15" hidden="false" customHeight="false" outlineLevel="0" collapsed="false">
      <c r="A187" s="13" t="str">
        <f aca="false">IF('Stok Listesi'!A187="","",'Stok Listesi'!A187)</f>
        <v/>
      </c>
      <c r="B187" s="13" t="str">
        <f aca="false">IF('Stok Listesi'!A187="","",'Stok Listesi'!B187)</f>
        <v/>
      </c>
      <c r="C187" s="13" t="str">
        <f aca="false">IF('Stok Listesi'!A187="","",'Stok Listesi'!D187)</f>
        <v/>
      </c>
      <c r="D187" s="13" t="str">
        <f aca="false">IF('Stok Listesi'!A187="","",'Stok Listesi'!I187)</f>
        <v/>
      </c>
      <c r="E187" s="15"/>
      <c r="F187" s="16" t="str">
        <f aca="false">IF(OR(A187="",E187=""),"",E187-D187)</f>
        <v/>
      </c>
      <c r="G187" s="13"/>
    </row>
    <row r="188" customFormat="false" ht="15" hidden="false" customHeight="false" outlineLevel="0" collapsed="false">
      <c r="A188" s="8" t="str">
        <f aca="false">IF('Stok Listesi'!A188="","",'Stok Listesi'!A188)</f>
        <v/>
      </c>
      <c r="B188" s="8" t="str">
        <f aca="false">IF('Stok Listesi'!A188="","",'Stok Listesi'!B188)</f>
        <v/>
      </c>
      <c r="C188" s="8" t="str">
        <f aca="false">IF('Stok Listesi'!A188="","",'Stok Listesi'!D188)</f>
        <v/>
      </c>
      <c r="D188" s="8" t="str">
        <f aca="false">IF('Stok Listesi'!A188="","",'Stok Listesi'!I188)</f>
        <v/>
      </c>
      <c r="E188" s="7"/>
      <c r="F188" s="10" t="str">
        <f aca="false">IF(OR(A188="",E188=""),"",E188-D188)</f>
        <v/>
      </c>
      <c r="G188" s="8"/>
    </row>
    <row r="189" customFormat="false" ht="15" hidden="false" customHeight="false" outlineLevel="0" collapsed="false">
      <c r="A189" s="13" t="str">
        <f aca="false">IF('Stok Listesi'!A189="","",'Stok Listesi'!A189)</f>
        <v/>
      </c>
      <c r="B189" s="13" t="str">
        <f aca="false">IF('Stok Listesi'!A189="","",'Stok Listesi'!B189)</f>
        <v/>
      </c>
      <c r="C189" s="13" t="str">
        <f aca="false">IF('Stok Listesi'!A189="","",'Stok Listesi'!D189)</f>
        <v/>
      </c>
      <c r="D189" s="13" t="str">
        <f aca="false">IF('Stok Listesi'!A189="","",'Stok Listesi'!I189)</f>
        <v/>
      </c>
      <c r="E189" s="15"/>
      <c r="F189" s="16" t="str">
        <f aca="false">IF(OR(A189="",E189=""),"",E189-D189)</f>
        <v/>
      </c>
      <c r="G189" s="13"/>
    </row>
    <row r="190" customFormat="false" ht="15" hidden="false" customHeight="false" outlineLevel="0" collapsed="false">
      <c r="A190" s="8" t="str">
        <f aca="false">IF('Stok Listesi'!A190="","",'Stok Listesi'!A190)</f>
        <v/>
      </c>
      <c r="B190" s="8" t="str">
        <f aca="false">IF('Stok Listesi'!A190="","",'Stok Listesi'!B190)</f>
        <v/>
      </c>
      <c r="C190" s="8" t="str">
        <f aca="false">IF('Stok Listesi'!A190="","",'Stok Listesi'!D190)</f>
        <v/>
      </c>
      <c r="D190" s="8" t="str">
        <f aca="false">IF('Stok Listesi'!A190="","",'Stok Listesi'!I190)</f>
        <v/>
      </c>
      <c r="E190" s="7"/>
      <c r="F190" s="10" t="str">
        <f aca="false">IF(OR(A190="",E190=""),"",E190-D190)</f>
        <v/>
      </c>
      <c r="G190" s="8"/>
    </row>
    <row r="191" customFormat="false" ht="15" hidden="false" customHeight="false" outlineLevel="0" collapsed="false">
      <c r="A191" s="13" t="str">
        <f aca="false">IF('Stok Listesi'!A191="","",'Stok Listesi'!A191)</f>
        <v/>
      </c>
      <c r="B191" s="13" t="str">
        <f aca="false">IF('Stok Listesi'!A191="","",'Stok Listesi'!B191)</f>
        <v/>
      </c>
      <c r="C191" s="13" t="str">
        <f aca="false">IF('Stok Listesi'!A191="","",'Stok Listesi'!D191)</f>
        <v/>
      </c>
      <c r="D191" s="13" t="str">
        <f aca="false">IF('Stok Listesi'!A191="","",'Stok Listesi'!I191)</f>
        <v/>
      </c>
      <c r="E191" s="15"/>
      <c r="F191" s="16" t="str">
        <f aca="false">IF(OR(A191="",E191=""),"",E191-D191)</f>
        <v/>
      </c>
      <c r="G191" s="13"/>
    </row>
    <row r="192" customFormat="false" ht="15" hidden="false" customHeight="false" outlineLevel="0" collapsed="false">
      <c r="A192" s="8" t="str">
        <f aca="false">IF('Stok Listesi'!A192="","",'Stok Listesi'!A192)</f>
        <v/>
      </c>
      <c r="B192" s="8" t="str">
        <f aca="false">IF('Stok Listesi'!A192="","",'Stok Listesi'!B192)</f>
        <v/>
      </c>
      <c r="C192" s="8" t="str">
        <f aca="false">IF('Stok Listesi'!A192="","",'Stok Listesi'!D192)</f>
        <v/>
      </c>
      <c r="D192" s="8" t="str">
        <f aca="false">IF('Stok Listesi'!A192="","",'Stok Listesi'!I192)</f>
        <v/>
      </c>
      <c r="E192" s="7"/>
      <c r="F192" s="10" t="str">
        <f aca="false">IF(OR(A192="",E192=""),"",E192-D192)</f>
        <v/>
      </c>
      <c r="G192" s="8"/>
    </row>
    <row r="193" customFormat="false" ht="15" hidden="false" customHeight="false" outlineLevel="0" collapsed="false">
      <c r="A193" s="13" t="str">
        <f aca="false">IF('Stok Listesi'!A193="","",'Stok Listesi'!A193)</f>
        <v/>
      </c>
      <c r="B193" s="13" t="str">
        <f aca="false">IF('Stok Listesi'!A193="","",'Stok Listesi'!B193)</f>
        <v/>
      </c>
      <c r="C193" s="13" t="str">
        <f aca="false">IF('Stok Listesi'!A193="","",'Stok Listesi'!D193)</f>
        <v/>
      </c>
      <c r="D193" s="13" t="str">
        <f aca="false">IF('Stok Listesi'!A193="","",'Stok Listesi'!I193)</f>
        <v/>
      </c>
      <c r="E193" s="15"/>
      <c r="F193" s="16" t="str">
        <f aca="false">IF(OR(A193="",E193=""),"",E193-D193)</f>
        <v/>
      </c>
      <c r="G193" s="13"/>
    </row>
    <row r="194" customFormat="false" ht="15" hidden="false" customHeight="false" outlineLevel="0" collapsed="false">
      <c r="A194" s="8" t="str">
        <f aca="false">IF('Stok Listesi'!A194="","",'Stok Listesi'!A194)</f>
        <v/>
      </c>
      <c r="B194" s="8" t="str">
        <f aca="false">IF('Stok Listesi'!A194="","",'Stok Listesi'!B194)</f>
        <v/>
      </c>
      <c r="C194" s="8" t="str">
        <f aca="false">IF('Stok Listesi'!A194="","",'Stok Listesi'!D194)</f>
        <v/>
      </c>
      <c r="D194" s="8" t="str">
        <f aca="false">IF('Stok Listesi'!A194="","",'Stok Listesi'!I194)</f>
        <v/>
      </c>
      <c r="E194" s="7"/>
      <c r="F194" s="10" t="str">
        <f aca="false">IF(OR(A194="",E194=""),"",E194-D194)</f>
        <v/>
      </c>
      <c r="G194" s="8"/>
    </row>
    <row r="195" customFormat="false" ht="15" hidden="false" customHeight="false" outlineLevel="0" collapsed="false">
      <c r="A195" s="13" t="str">
        <f aca="false">IF('Stok Listesi'!A195="","",'Stok Listesi'!A195)</f>
        <v/>
      </c>
      <c r="B195" s="13" t="str">
        <f aca="false">IF('Stok Listesi'!A195="","",'Stok Listesi'!B195)</f>
        <v/>
      </c>
      <c r="C195" s="13" t="str">
        <f aca="false">IF('Stok Listesi'!A195="","",'Stok Listesi'!D195)</f>
        <v/>
      </c>
      <c r="D195" s="13" t="str">
        <f aca="false">IF('Stok Listesi'!A195="","",'Stok Listesi'!I195)</f>
        <v/>
      </c>
      <c r="E195" s="15"/>
      <c r="F195" s="16" t="str">
        <f aca="false">IF(OR(A195="",E195=""),"",E195-D195)</f>
        <v/>
      </c>
      <c r="G195" s="13"/>
    </row>
    <row r="196" customFormat="false" ht="15" hidden="false" customHeight="false" outlineLevel="0" collapsed="false">
      <c r="A196" s="8" t="str">
        <f aca="false">IF('Stok Listesi'!A196="","",'Stok Listesi'!A196)</f>
        <v/>
      </c>
      <c r="B196" s="8" t="str">
        <f aca="false">IF('Stok Listesi'!A196="","",'Stok Listesi'!B196)</f>
        <v/>
      </c>
      <c r="C196" s="8" t="str">
        <f aca="false">IF('Stok Listesi'!A196="","",'Stok Listesi'!D196)</f>
        <v/>
      </c>
      <c r="D196" s="8" t="str">
        <f aca="false">IF('Stok Listesi'!A196="","",'Stok Listesi'!I196)</f>
        <v/>
      </c>
      <c r="E196" s="7"/>
      <c r="F196" s="10" t="str">
        <f aca="false">IF(OR(A196="",E196=""),"",E196-D196)</f>
        <v/>
      </c>
      <c r="G196" s="8"/>
    </row>
    <row r="197" customFormat="false" ht="15" hidden="false" customHeight="false" outlineLevel="0" collapsed="false">
      <c r="A197" s="13" t="str">
        <f aca="false">IF('Stok Listesi'!A197="","",'Stok Listesi'!A197)</f>
        <v/>
      </c>
      <c r="B197" s="13" t="str">
        <f aca="false">IF('Stok Listesi'!A197="","",'Stok Listesi'!B197)</f>
        <v/>
      </c>
      <c r="C197" s="13" t="str">
        <f aca="false">IF('Stok Listesi'!A197="","",'Stok Listesi'!D197)</f>
        <v/>
      </c>
      <c r="D197" s="13" t="str">
        <f aca="false">IF('Stok Listesi'!A197="","",'Stok Listesi'!I197)</f>
        <v/>
      </c>
      <c r="E197" s="15"/>
      <c r="F197" s="16" t="str">
        <f aca="false">IF(OR(A197="",E197=""),"",E197-D197)</f>
        <v/>
      </c>
      <c r="G197" s="13"/>
    </row>
    <row r="198" customFormat="false" ht="15" hidden="false" customHeight="false" outlineLevel="0" collapsed="false">
      <c r="A198" s="8" t="str">
        <f aca="false">IF('Stok Listesi'!A198="","",'Stok Listesi'!A198)</f>
        <v/>
      </c>
      <c r="B198" s="8" t="str">
        <f aca="false">IF('Stok Listesi'!A198="","",'Stok Listesi'!B198)</f>
        <v/>
      </c>
      <c r="C198" s="8" t="str">
        <f aca="false">IF('Stok Listesi'!A198="","",'Stok Listesi'!D198)</f>
        <v/>
      </c>
      <c r="D198" s="8" t="str">
        <f aca="false">IF('Stok Listesi'!A198="","",'Stok Listesi'!I198)</f>
        <v/>
      </c>
      <c r="E198" s="7"/>
      <c r="F198" s="10" t="str">
        <f aca="false">IF(OR(A198="",E198=""),"",E198-D198)</f>
        <v/>
      </c>
      <c r="G198" s="8"/>
    </row>
    <row r="199" customFormat="false" ht="15" hidden="false" customHeight="false" outlineLevel="0" collapsed="false">
      <c r="A199" s="13" t="str">
        <f aca="false">IF('Stok Listesi'!A199="","",'Stok Listesi'!A199)</f>
        <v/>
      </c>
      <c r="B199" s="13" t="str">
        <f aca="false">IF('Stok Listesi'!A199="","",'Stok Listesi'!B199)</f>
        <v/>
      </c>
      <c r="C199" s="13" t="str">
        <f aca="false">IF('Stok Listesi'!A199="","",'Stok Listesi'!D199)</f>
        <v/>
      </c>
      <c r="D199" s="13" t="str">
        <f aca="false">IF('Stok Listesi'!A199="","",'Stok Listesi'!I199)</f>
        <v/>
      </c>
      <c r="E199" s="15"/>
      <c r="F199" s="16" t="str">
        <f aca="false">IF(OR(A199="",E199=""),"",E199-D199)</f>
        <v/>
      </c>
      <c r="G199" s="13"/>
    </row>
    <row r="200" customFormat="false" ht="15" hidden="false" customHeight="false" outlineLevel="0" collapsed="false">
      <c r="A200" s="8" t="str">
        <f aca="false">IF('Stok Listesi'!A200="","",'Stok Listesi'!A200)</f>
        <v/>
      </c>
      <c r="B200" s="8" t="str">
        <f aca="false">IF('Stok Listesi'!A200="","",'Stok Listesi'!B200)</f>
        <v/>
      </c>
      <c r="C200" s="8" t="str">
        <f aca="false">IF('Stok Listesi'!A200="","",'Stok Listesi'!D200)</f>
        <v/>
      </c>
      <c r="D200" s="8" t="str">
        <f aca="false">IF('Stok Listesi'!A200="","",'Stok Listesi'!I200)</f>
        <v/>
      </c>
      <c r="E200" s="7"/>
      <c r="F200" s="10" t="str">
        <f aca="false">IF(OR(A200="",E200=""),"",E200-D200)</f>
        <v/>
      </c>
      <c r="G200" s="8"/>
    </row>
    <row r="201" customFormat="false" ht="15" hidden="false" customHeight="false" outlineLevel="0" collapsed="false">
      <c r="A201" s="13" t="str">
        <f aca="false">IF('Stok Listesi'!A201="","",'Stok Listesi'!A201)</f>
        <v/>
      </c>
      <c r="B201" s="13" t="str">
        <f aca="false">IF('Stok Listesi'!A201="","",'Stok Listesi'!B201)</f>
        <v/>
      </c>
      <c r="C201" s="13" t="str">
        <f aca="false">IF('Stok Listesi'!A201="","",'Stok Listesi'!D201)</f>
        <v/>
      </c>
      <c r="D201" s="13" t="str">
        <f aca="false">IF('Stok Listesi'!A201="","",'Stok Listesi'!I201)</f>
        <v/>
      </c>
      <c r="E201" s="15"/>
      <c r="F201" s="16" t="str">
        <f aca="false">IF(OR(A201="",E201=""),"",E201-D201)</f>
        <v/>
      </c>
      <c r="G201" s="13"/>
    </row>
    <row r="202" customFormat="false" ht="15" hidden="false" customHeight="false" outlineLevel="0" collapsed="false">
      <c r="A202" s="8" t="str">
        <f aca="false">IF('Stok Listesi'!A202="","",'Stok Listesi'!A202)</f>
        <v/>
      </c>
      <c r="B202" s="8" t="str">
        <f aca="false">IF('Stok Listesi'!A202="","",'Stok Listesi'!B202)</f>
        <v/>
      </c>
      <c r="C202" s="8" t="str">
        <f aca="false">IF('Stok Listesi'!A202="","",'Stok Listesi'!D202)</f>
        <v/>
      </c>
      <c r="D202" s="8" t="str">
        <f aca="false">IF('Stok Listesi'!A202="","",'Stok Listesi'!I202)</f>
        <v/>
      </c>
      <c r="E202" s="7"/>
      <c r="F202" s="10" t="str">
        <f aca="false">IF(OR(A202="",E202=""),"",E202-D202)</f>
        <v/>
      </c>
      <c r="G202" s="8"/>
    </row>
    <row r="203" customFormat="false" ht="15" hidden="false" customHeight="false" outlineLevel="0" collapsed="false">
      <c r="A203" s="13" t="str">
        <f aca="false">IF('Stok Listesi'!A203="","",'Stok Listesi'!A203)</f>
        <v/>
      </c>
      <c r="B203" s="13" t="str">
        <f aca="false">IF('Stok Listesi'!A203="","",'Stok Listesi'!B203)</f>
        <v/>
      </c>
      <c r="C203" s="13" t="str">
        <f aca="false">IF('Stok Listesi'!A203="","",'Stok Listesi'!D203)</f>
        <v/>
      </c>
      <c r="D203" s="13" t="str">
        <f aca="false">IF('Stok Listesi'!A203="","",'Stok Listesi'!I203)</f>
        <v/>
      </c>
      <c r="E203" s="15"/>
      <c r="F203" s="16" t="str">
        <f aca="false">IF(OR(A203="",E203=""),"",E203-D203)</f>
        <v/>
      </c>
      <c r="G203" s="13"/>
    </row>
    <row r="204" customFormat="false" ht="15" hidden="false" customHeight="false" outlineLevel="0" collapsed="false">
      <c r="A204" s="8" t="str">
        <f aca="false">IF('Stok Listesi'!A204="","",'Stok Listesi'!A204)</f>
        <v/>
      </c>
      <c r="B204" s="8" t="str">
        <f aca="false">IF('Stok Listesi'!A204="","",'Stok Listesi'!B204)</f>
        <v/>
      </c>
      <c r="C204" s="8" t="str">
        <f aca="false">IF('Stok Listesi'!A204="","",'Stok Listesi'!D204)</f>
        <v/>
      </c>
      <c r="D204" s="8" t="str">
        <f aca="false">IF('Stok Listesi'!A204="","",'Stok Listesi'!I204)</f>
        <v/>
      </c>
      <c r="E204" s="7"/>
      <c r="F204" s="10" t="str">
        <f aca="false">IF(OR(A204="",E204=""),"",E204-D204)</f>
        <v/>
      </c>
      <c r="G204" s="8"/>
    </row>
    <row r="205" customFormat="false" ht="15" hidden="false" customHeight="false" outlineLevel="0" collapsed="false">
      <c r="A205" s="13" t="str">
        <f aca="false">IF('Stok Listesi'!A205="","",'Stok Listesi'!A205)</f>
        <v/>
      </c>
      <c r="B205" s="13" t="str">
        <f aca="false">IF('Stok Listesi'!A205="","",'Stok Listesi'!B205)</f>
        <v/>
      </c>
      <c r="C205" s="13" t="str">
        <f aca="false">IF('Stok Listesi'!A205="","",'Stok Listesi'!D205)</f>
        <v/>
      </c>
      <c r="D205" s="13" t="str">
        <f aca="false">IF('Stok Listesi'!A205="","",'Stok Listesi'!I205)</f>
        <v/>
      </c>
      <c r="E205" s="15"/>
      <c r="F205" s="16" t="str">
        <f aca="false">IF(OR(A205="",E205=""),"",E205-D205)</f>
        <v/>
      </c>
      <c r="G205" s="13"/>
    </row>
  </sheetData>
  <conditionalFormatting sqref="F6:F205">
    <cfRule type="expression" priority="2" aboveAverage="0" equalAverage="0" bottom="0" percent="0" rank="0" text="" dxfId="8">
      <formula>AND(F6&lt;&gt;"",F6&lt;&gt;0)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2026-09-01T20:02:18Z</dcterms:created>
  <dc:creator>openpyxl</dc:creator>
  <dc:description/>
  <dc:language>en-US</dc:language>
  <cp:lastModifiedBy/>
  <dcterms:modified xsi:type="dcterms:W3CDTF">2026-09-01T20:02:19Z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